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pivotTables/pivotTable1.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2.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3.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7226"/>
  <workbookPr showInkAnnotation="0" autoCompressPictures="0"/>
  <bookViews>
    <workbookView xWindow="240" yWindow="240" windowWidth="25360" windowHeight="13700" tabRatio="500"/>
  </bookViews>
  <sheets>
    <sheet name="Sheet1" sheetId="1" r:id="rId1"/>
    <sheet name="Sheet4" sheetId="4" r:id="rId2"/>
    <sheet name="Sheet5" sheetId="5" r:id="rId3"/>
    <sheet name="Sheet9" sheetId="10" r:id="rId4"/>
    <sheet name="Sheet2" sheetId="2" r:id="rId5"/>
    <sheet name="Sheet3" sheetId="6" r:id="rId6"/>
  </sheets>
  <calcPr calcId="140000" concurrentCalc="0"/>
  <pivotCaches>
    <pivotCache cacheId="0" r:id="rId7"/>
    <pivotCache cacheId="1" r:id="rId8"/>
    <pivotCache cacheId="2" r:id="rId9"/>
  </pivotCaches>
  <extLst>
    <ext xmlns:mx="http://schemas.microsoft.com/office/mac/excel/2008/main" uri="{7523E5D3-25F3-A5E0-1632-64F254C22452}">
      <mx:ArchID Flags="2"/>
    </ext>
  </extLst>
</workbook>
</file>

<file path=xl/calcChain.xml><?xml version="1.0" encoding="utf-8"?>
<calcChain xmlns="http://schemas.openxmlformats.org/spreadsheetml/2006/main">
  <c r="F29" i="4" l="1"/>
  <c r="B29" i="4"/>
  <c r="B28" i="4"/>
  <c r="B27" i="4"/>
  <c r="E29" i="4"/>
  <c r="D29" i="4"/>
  <c r="C29" i="4"/>
  <c r="F28" i="4"/>
  <c r="E28" i="4"/>
  <c r="D28" i="4"/>
  <c r="C28" i="4"/>
  <c r="F27" i="4"/>
  <c r="E27" i="4"/>
  <c r="D27" i="4"/>
  <c r="C27" i="4"/>
  <c r="F26" i="4"/>
  <c r="E26" i="4"/>
  <c r="D26" i="4"/>
  <c r="C26" i="4"/>
  <c r="B26" i="4"/>
  <c r="E23" i="4"/>
  <c r="D23" i="4"/>
  <c r="C23" i="4"/>
  <c r="B23" i="4"/>
  <c r="F23" i="4"/>
  <c r="K10" i="1"/>
  <c r="K61" i="1"/>
  <c r="K80" i="1"/>
  <c r="K74" i="1"/>
  <c r="K36" i="1"/>
</calcChain>
</file>

<file path=xl/sharedStrings.xml><?xml version="1.0" encoding="utf-8"?>
<sst xmlns="http://schemas.openxmlformats.org/spreadsheetml/2006/main" count="606" uniqueCount="177">
  <si>
    <t>Number of Deaths</t>
  </si>
  <si>
    <t>Province</t>
  </si>
  <si>
    <t>Cause of Death</t>
  </si>
  <si>
    <t>Source</t>
  </si>
  <si>
    <t>Type of Mine</t>
  </si>
  <si>
    <t>Kwazulu-Natal</t>
  </si>
  <si>
    <t>Klipwal</t>
  </si>
  <si>
    <t>Gold</t>
  </si>
  <si>
    <t>Free State</t>
  </si>
  <si>
    <t>http://www.sabc.co.za/news/a/515b86004c5db3548a71ff9ffda8f5e4/Three-illegal-miners%E2%80%99-bodies-recovered-in-Free-State-20161104</t>
  </si>
  <si>
    <t>http://www.iol.co.za/business/news/illegal-miners-meet-deadly-fate-2010644</t>
  </si>
  <si>
    <t>Sibanye</t>
  </si>
  <si>
    <t>http://www.sabc.co.za/news/a/d0849e004b8c62cf9986ff77bc6a42c4/Trapped-illegal-miner-may-be-dead:-Sibanye-Gold-20160302</t>
  </si>
  <si>
    <t>Rockfall</t>
  </si>
  <si>
    <t>Gauteng</t>
  </si>
  <si>
    <t>Gold One</t>
  </si>
  <si>
    <t>https://www.enca.com/south-africa/bodies-illegal-miners-recovered-joburg-mine</t>
  </si>
  <si>
    <t>Grootvlei</t>
  </si>
  <si>
    <t>http://www.news24.com/SouthAfrica/News/Illegal-miner-shot-dead-in-Benoni-20150813</t>
  </si>
  <si>
    <t>Name of Mine/Area</t>
  </si>
  <si>
    <t>Benoni</t>
  </si>
  <si>
    <t>http://ewn.co.za/2015/04/01/Five-alleged-illegal-miners-found-dead-in-Benoni</t>
  </si>
  <si>
    <t>http://ewn.co.za/2015/02/05/Five-illegal-miners-found-dead-in-Benoni</t>
  </si>
  <si>
    <t>Durban Deep</t>
  </si>
  <si>
    <t>Mpumalanga</t>
  </si>
  <si>
    <t>Evendale</t>
  </si>
  <si>
    <t xml:space="preserve"> http://ewn.co.za/2015/02/21/Six-killed-in-clashes-between-illegal-miners</t>
  </si>
  <si>
    <t>http://ewn.co.za/2015/01/29/Illegal-mining-clashes-claim-a-life</t>
  </si>
  <si>
    <t>Embalenhle</t>
  </si>
  <si>
    <t>http://www.news24.com/SouthAfrica/News/Dead-illegal-miners-pulled-from-Springs-mine-20150914</t>
  </si>
  <si>
    <t>Primrose Gold Mine</t>
  </si>
  <si>
    <t>http://germistoncitynews.co.za/107047/alleged-illegal-miner-crushed-to-death/</t>
  </si>
  <si>
    <t>Coal</t>
  </si>
  <si>
    <t>Imbabala</t>
  </si>
  <si>
    <t>http://highvelder.co.za/17261/illegal-miner-dies-in-rockfall/</t>
  </si>
  <si>
    <t>Matholesville</t>
  </si>
  <si>
    <t>http://www.timeslive.co.za/thetimes/2015/02/16/miners-bodies-left-to-rot</t>
  </si>
  <si>
    <t>Dumisani Mamba (30) </t>
  </si>
  <si>
    <t>Sizwe Dlamini (28)</t>
  </si>
  <si>
    <t>http://www.times.co.sz/news/100780-swazi-illegal-miners-shot-dead-in-sa-mine.html</t>
  </si>
  <si>
    <t>South African</t>
  </si>
  <si>
    <t>Ekurhuleni</t>
  </si>
  <si>
    <t>https://www.enca.com/suspected-illegal-miners-found-dead</t>
  </si>
  <si>
    <t>Evander</t>
  </si>
  <si>
    <t>http://www.sabc.co.za/news/a/54f3b20044d2b39292bbb7637588af07/Rival-gangs-of-illegal-miners-clash-in-disused-mine</t>
  </si>
  <si>
    <t>Modder East </t>
  </si>
  <si>
    <t>http://www.timeslive.co.za/local/2014/06/24/police-investigating-the-deaths-of-eight-miners-shot-execution-style</t>
  </si>
  <si>
    <t>Lesotho</t>
  </si>
  <si>
    <t>http://www.iol.co.za/news/south-africa/26-die-in-sa-mines-in-february-1653921</t>
  </si>
  <si>
    <t>Eland</t>
  </si>
  <si>
    <t>Selasela Sesheme</t>
  </si>
  <si>
    <t>http://citizen.co.za/358064/illegal-miner-murdered-in-eland-mine-shaft/</t>
  </si>
  <si>
    <t>http://www.salabournews.co.za/31341-bodies-of-five-illegal-miners-found-in-harmony-s-eland-mine-in-welkom</t>
  </si>
  <si>
    <t>Harmony Gold Eland</t>
  </si>
  <si>
    <t>http://www.ofm.co.za/article/local-news/182948/two-more-bodies-of-suspected-zama-zamas-found-in-welkom</t>
  </si>
  <si>
    <t>Lesotho/Zimbabwe</t>
  </si>
  <si>
    <t>Mpilo Siziba,
Kwanele Siziba,
Ndumiso Siziba,
Melusi Siziba,
Mthandazo Ncube,
Mehluli Ncube,
Danisa Ncube,
Carrington Siwela,
Brighton Moyo,
Khethani Mbiba,
Tshepo Sibanda,
Shepherd Mnkandla
Brighton Mlambo
Dickson Gumbi,
Life Ndlovu,
Mjombi Mpofu,
Edward Ncube
Nqobani Mlambo
Ndodana Mathe
Caanan Dube
Mathe.</t>
  </si>
  <si>
    <t>Zimbabwe</t>
  </si>
  <si>
    <t>https://www.newsday.co.zw/2015/09/21/life-in-deaths-shadow-for-zim-illegal-miners-in-sa/</t>
  </si>
  <si>
    <t>Zimbabwe/Mozambique</t>
  </si>
  <si>
    <t>Umisang Molomo</t>
  </si>
  <si>
    <t>http://www.mineweb.com/uncategorized/two-illegal-miners-found-dead-in-south-african-gold-mine/</t>
  </si>
  <si>
    <t>New Kleinfontein </t>
  </si>
  <si>
    <t>http://ewn.co.za/2013/02/12/Illegal-miners-die-in-Durban-Deep-Mine</t>
  </si>
  <si>
    <t>Thandazani Dlamini</t>
  </si>
  <si>
    <t>http://www.iol.co.za/news/crime-courts/trapped-illegal-miners-found-1531927</t>
  </si>
  <si>
    <t>Zamimpilo</t>
  </si>
  <si>
    <t>http://www.iol.co.za/news/crime-courts/illegal-miners-found-dead-1550857</t>
  </si>
  <si>
    <t>http://www.iol.co.za/news/crime-courts/final-bid-to-retrieve-miners-bodies-1555563</t>
  </si>
  <si>
    <t>Kingsway mine</t>
  </si>
  <si>
    <t>Brakpan North mine</t>
  </si>
  <si>
    <t>http://www.mining.com/fresh-wave-of-violence-strikes-south-african-mines-eight-dead-86950/</t>
  </si>
  <si>
    <t>Thabang Konka</t>
  </si>
  <si>
    <t>http://www.bbc.com/news/world-africa-24450370</t>
  </si>
  <si>
    <t>http://ewn.co.za/2013/10/06/Illegal-miner-dies-in-Rivelea</t>
  </si>
  <si>
    <t>http://www.moneyweb.co.za/archive/blyvooruitzicht-the-fallout-from-a-gold-mines-clos/</t>
  </si>
  <si>
    <t>Blyvooruitzicht</t>
  </si>
  <si>
    <t>Fochville</t>
  </si>
  <si>
    <t>Shorts</t>
  </si>
  <si>
    <t>http://www.sundayworld.co.za/news/2014/03/05/zama-zamas-rape-and-rob-women</t>
  </si>
  <si>
    <t>http://www.news24.com/SouthAfrica/News/Another-death-on-Fochville-farm-20130828</t>
  </si>
  <si>
    <t>Gravelotte mine</t>
  </si>
  <si>
    <t>http://www.dailymaverick.co.za/article/2014-02-19-the-long-walk-to-the-exit-the-perils-of-illegal-mining/#.V1b-VpOGNok</t>
  </si>
  <si>
    <t>http://mg.co.za/article/2014-03-06-aurora-meets-marikana-at-bloody-blyvoor-1</t>
  </si>
  <si>
    <t>West Rand</t>
  </si>
  <si>
    <t>http://152.111.1.87/argief/berigte/dailysun/2014/02/26/14/25letter7_30_0_264680798.html</t>
  </si>
  <si>
    <t>Thembi Moropane; Smanga</t>
  </si>
  <si>
    <t>http://152.111.1.87/argief/berigte/dailysun/2012/10/04/DJ/6/ZAMAdeath.html</t>
  </si>
  <si>
    <t>Suffocation</t>
  </si>
  <si>
    <t>http://www.global-labour-university.org/fileadmin/GLU_conference_2015/papers/Munakamwe.pdf</t>
  </si>
  <si>
    <t>ZM</t>
  </si>
  <si>
    <t>23 Zimbabwe, 1 Mozambique, 1 Zulu</t>
  </si>
  <si>
    <t>It was reported that seven illegal miners were shot and killed on surface by opposing groups/robbers. The employees were threatened underground for their food, tools and access. In 2008, there was a cholera outbreak which claimed the lives of five people. Three underground fires caused by illegals claimed twenty five lives.</t>
  </si>
  <si>
    <t>http://ridgetimes.co.za/39641/evander-gold-mine-concern-about-illegal-mine/</t>
  </si>
  <si>
    <t>Winkelhaak Mine</t>
  </si>
  <si>
    <t>Roodepoort</t>
  </si>
  <si>
    <t>http://ewn.co.za/2015/09/15/Illegal-miners-believed-to-have-suffocated-underground</t>
  </si>
  <si>
    <t>Sowetan Archives</t>
  </si>
  <si>
    <t>Business Times Archive (12 April 15)</t>
  </si>
  <si>
    <t>Harry Ramahabanye, David Ramahabanye, Letsekang Letsie, Tebogo Seisa, Challa Seitlheko</t>
  </si>
  <si>
    <t>Mokoyane Mcwele</t>
  </si>
  <si>
    <t>Allanridge</t>
  </si>
  <si>
    <t>Tsekiso Mohlomiye</t>
  </si>
  <si>
    <t>Moekesti petrus Sekhantsi</t>
  </si>
  <si>
    <t>Sunday World Archives</t>
  </si>
  <si>
    <t>Rand Leases Industrial Estate (near florida)</t>
  </si>
  <si>
    <t>"killed on Monday"</t>
  </si>
  <si>
    <t>Kekeletso Qobola</t>
  </si>
  <si>
    <t>Business Time Archive</t>
  </si>
  <si>
    <t>http://ridgetimes.co.za/47997/zama-zamas-kill-man-at-winkelhaak-mine/</t>
  </si>
  <si>
    <t>Mtlalelapula Sibeko</t>
  </si>
  <si>
    <t>http://ridgetimes.co.za/65029/body-found-at-winkelhaak/</t>
  </si>
  <si>
    <t>http://ridgetimes.co.za/16287/illegal-mining-cause-deaths/</t>
  </si>
  <si>
    <t>Sanele Mokane</t>
  </si>
  <si>
    <t>http://www.timeslive.co.za/thetimes/2014/01/10/deadly-attack-in-old-mine</t>
  </si>
  <si>
    <t>Harmony Gold Welkom</t>
  </si>
  <si>
    <t>Turf War/Murder</t>
  </si>
  <si>
    <t>http://www.sabc.co.za/news/a/3858de004d71d0e5bc8cfe4b5facb1b5/MoreundefinedbodiesundefinedretrievedundefinedatundefinedHarmonyundefinedGold-20161007</t>
  </si>
  <si>
    <t>Year Total</t>
  </si>
  <si>
    <t>Explosives Accident</t>
  </si>
  <si>
    <t>Rockfall/Tunnel Collapse</t>
  </si>
  <si>
    <t>Police/Security Battle</t>
  </si>
  <si>
    <t>Gas poisoning</t>
  </si>
  <si>
    <t>Column Labels</t>
  </si>
  <si>
    <t>Row Labels</t>
  </si>
  <si>
    <t>Grand Total</t>
  </si>
  <si>
    <t>Sum of Number of Deaths</t>
  </si>
  <si>
    <t>Year</t>
  </si>
  <si>
    <t>(blank)</t>
  </si>
  <si>
    <t>Count of Number of Deaths</t>
  </si>
  <si>
    <t>Police</t>
  </si>
  <si>
    <t>Turf War</t>
  </si>
  <si>
    <t>https://www.enca.com/south-africa/bodies-two-illegal-miners-found-benoni</t>
  </si>
  <si>
    <t>Blessing Chaitwa; Shelton Mpofu</t>
  </si>
  <si>
    <t>Zama-zama fatalities</t>
  </si>
  <si>
    <t>Legal Mining fatalities</t>
  </si>
  <si>
    <t>http://mg.co.za/article/2012-05-11-illegal-miners-pick-away-at-dead-mines-1</t>
  </si>
  <si>
    <t>http://www.manhattancorp.com/News/Gravelotte%20Media%20Statement_20120426.pdf</t>
  </si>
  <si>
    <t>http://communitymonitors.net/indexcommnet.php/?p=1008</t>
  </si>
  <si>
    <t>Lefa</t>
  </si>
  <si>
    <t>Fomal and Informal Mining Deaths, 2012-2015</t>
  </si>
  <si>
    <t>Cason</t>
  </si>
  <si>
    <t>http://boksburgadvertiser.co.za/264993/alleged-illegal-miner-found-murdered-in-cason/</t>
  </si>
  <si>
    <t>Boksburg</t>
  </si>
  <si>
    <t>http://boksburgadvertiser.co.za/231324/solutions-residents-demand-action-to-end-turf-war-2/</t>
  </si>
  <si>
    <t>http://boksburgadvertiser.co.za/247593/three-more-people-killed/</t>
  </si>
  <si>
    <t>http://boksburgadvertiser.co.za/247281/spate-of-deadly-attacks-blamed-on-illegal-mining/</t>
  </si>
  <si>
    <t>http://boksburgadvertiser.co.za/187059/one-dead-dozens-feared-trapped-underground/</t>
  </si>
  <si>
    <t>http://mpumalanganews.co.za/210548/illegal-mining-rife-in-the-province/</t>
  </si>
  <si>
    <t>http://springsadvertiser.co.za/130538/illegal-mining-violence-leaves-two-dead/</t>
  </si>
  <si>
    <t>Gugulethu</t>
  </si>
  <si>
    <t>http://springsadvertiser.co.za/10221/another-illegal-miner-killed/</t>
  </si>
  <si>
    <t>http://springsadvertiser.co.za/21490/man-found-dead/</t>
  </si>
  <si>
    <t>http://benonicitytimes.co.za/181221/mayor-condemns-illegal-mining-killings-two-more-bodies-found/</t>
  </si>
  <si>
    <t>http://benonicitytimes.co.za/180588/more-bodies-found-illegal-miners-shot-execution-style/</t>
  </si>
  <si>
    <t>https://www.enca.com/south-africa/suspected-illegal-miners-shot-and-arrested-in-benoni</t>
  </si>
  <si>
    <t>Month</t>
  </si>
  <si>
    <t>May</t>
  </si>
  <si>
    <t>Apr</t>
  </si>
  <si>
    <t>Feb</t>
  </si>
  <si>
    <t>Jul</t>
  </si>
  <si>
    <t>Nov</t>
  </si>
  <si>
    <t>Oct</t>
  </si>
  <si>
    <t>Sep</t>
  </si>
  <si>
    <t>Aug</t>
  </si>
  <si>
    <t>Mar</t>
  </si>
  <si>
    <t>Jan</t>
  </si>
  <si>
    <t>Dec</t>
  </si>
  <si>
    <t>Swaziland</t>
  </si>
  <si>
    <t>Jun</t>
  </si>
  <si>
    <t>https://www.enca.com/south-africa/five-suspected-illegal-miners-killed-springs // Sowetan Archives</t>
  </si>
  <si>
    <t>https://www.enca.com/south-africa/15-illegal-miners-killed-grootvlei  // Sowetan Archives</t>
  </si>
  <si>
    <t>http://www.timeslive.co.za/local/2014/02/26/bodies-of-five-illegal-miners-found-near-roodepoort // Daily Dispatch Archives</t>
  </si>
  <si>
    <t>http://www.global-labour-university.org/fileadmin/GLU_conference_2015/papers/Munakamwe.pdf // http://sheqafrica.com/mining-health-and-safety/</t>
  </si>
  <si>
    <t>Name of Fatality</t>
  </si>
  <si>
    <t>Nationality of Fatalities</t>
  </si>
  <si>
    <t>Number of Fatalities</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</si>
</sst>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2"/>
      <color theme="1"/>
      <name val="Calibri"/>
      <family val="2"/>
      <scheme val="minor"/>
    </font>
    <font>
      <b/>
      <sz val="12"/>
      <color theme="1"/>
      <name val="Calibri"/>
      <family val="2"/>
      <scheme val="minor"/>
    </font>
    <font>
      <u/>
      <sz val="12"/>
      <color theme="10"/>
      <name val="Calibri"/>
      <family val="2"/>
      <scheme val="minor"/>
    </font>
    <font>
      <u/>
      <sz val="12"/>
      <color theme="11"/>
      <name val="Calibri"/>
      <family val="2"/>
      <scheme val="minor"/>
    </font>
    <font>
      <sz val="12"/>
      <name val="Calibri"/>
      <scheme val="minor"/>
    </font>
    <font>
      <sz val="14"/>
      <color rgb="FF000000"/>
      <name val="Times"/>
    </font>
    <font>
      <sz val="12"/>
      <color rgb="FF000000"/>
      <name val="Calibri"/>
      <family val="2"/>
      <scheme val="minor"/>
    </font>
    <font>
      <b/>
      <sz val="12"/>
      <color rgb="FF000000"/>
      <name val="Calibri"/>
      <family val="2"/>
      <scheme val="minor"/>
    </font>
    <font>
      <sz val="13"/>
      <color rgb="FF222222"/>
      <name val="Arial"/>
      <family val="2"/>
    </font>
    <font>
      <sz val="12"/>
      <color theme="1"/>
      <name val="Helvetica"/>
    </font>
    <font>
      <sz val="13"/>
      <color rgb="FF424242"/>
      <name val="Arial"/>
    </font>
    <font>
      <sz val="12"/>
      <color theme="0"/>
      <name val="Calibri"/>
      <family val="2"/>
      <scheme val="minor"/>
    </font>
    <font>
      <b/>
      <sz val="14"/>
      <color theme="1"/>
      <name val="Calibri"/>
      <scheme val="minor"/>
    </font>
  </fonts>
  <fills count="4">
    <fill>
      <patternFill patternType="none"/>
    </fill>
    <fill>
      <patternFill patternType="gray125"/>
    </fill>
    <fill>
      <patternFill patternType="solid">
        <fgColor rgb="FFFFFF00"/>
        <bgColor indexed="64"/>
      </patternFill>
    </fill>
    <fill>
      <patternFill patternType="solid">
        <fgColor theme="6" tint="-0.249977111117893"/>
        <bgColor theme="6" tint="-0.249977111117893"/>
      </patternFill>
    </fill>
  </fills>
  <borders count="8">
    <border>
      <left/>
      <right/>
      <top/>
      <bottom/>
      <diagonal/>
    </border>
    <border>
      <left/>
      <right/>
      <top/>
      <bottom style="thin">
        <color auto="1"/>
      </bottom>
      <diagonal/>
    </border>
    <border>
      <left/>
      <right/>
      <top style="thin">
        <color theme="6" tint="-0.249977111117893"/>
      </top>
      <bottom style="thin">
        <color theme="6" tint="0.79998168889431442"/>
      </bottom>
      <diagonal/>
    </border>
    <border>
      <left/>
      <right/>
      <top style="thin">
        <color theme="6" tint="-0.249977111117893"/>
      </top>
      <bottom style="thin">
        <color theme="6" tint="0.59999389629810485"/>
      </bottom>
      <diagonal/>
    </border>
    <border>
      <left/>
      <right/>
      <top style="thin">
        <color theme="6" tint="0.79998168889431442"/>
      </top>
      <bottom style="thin">
        <color theme="6" tint="0.79998168889431442"/>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bottom style="thin">
        <color auto="1"/>
      </bottom>
      <diagonal/>
    </border>
  </borders>
  <cellStyleXfs count="279">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42">
    <xf numFmtId="0" fontId="0" fillId="0" borderId="0" xfId="0"/>
    <xf numFmtId="0" fontId="1" fillId="0" borderId="0" xfId="0" applyFont="1" applyFill="1" applyBorder="1"/>
    <xf numFmtId="0" fontId="0" fillId="0" borderId="0" xfId="0" applyFill="1" applyBorder="1"/>
    <xf numFmtId="0" fontId="6" fillId="0" borderId="0" xfId="0" applyFont="1" applyFill="1" applyBorder="1"/>
    <xf numFmtId="0" fontId="7" fillId="0" borderId="0" xfId="0" applyFont="1" applyFill="1" applyBorder="1" applyAlignment="1">
      <alignment shrinkToFit="1"/>
    </xf>
    <xf numFmtId="0" fontId="0" fillId="0" borderId="0" xfId="0" applyFont="1" applyFill="1" applyBorder="1"/>
    <xf numFmtId="15" fontId="0" fillId="0" borderId="0" xfId="0" applyNumberFormat="1" applyFill="1" applyBorder="1"/>
    <xf numFmtId="0" fontId="4" fillId="0" borderId="0" xfId="0" applyFont="1" applyFill="1" applyBorder="1"/>
    <xf numFmtId="0" fontId="0" fillId="0" borderId="0" xfId="0" applyNumberFormat="1" applyFill="1" applyBorder="1"/>
    <xf numFmtId="0" fontId="0" fillId="0" borderId="0" xfId="0" applyFill="1" applyBorder="1" applyAlignment="1">
      <alignment wrapText="1"/>
    </xf>
    <xf numFmtId="0" fontId="0" fillId="0" borderId="0" xfId="0" applyFont="1" applyFill="1" applyBorder="1" applyAlignment="1">
      <alignment shrinkToFit="1"/>
    </xf>
    <xf numFmtId="0" fontId="0" fillId="0" borderId="0" xfId="0" applyFill="1" applyBorder="1" applyAlignment="1">
      <alignment shrinkToFit="1"/>
    </xf>
    <xf numFmtId="0" fontId="5" fillId="0" borderId="0" xfId="0" applyFont="1" applyFill="1" applyBorder="1" applyAlignment="1">
      <alignment shrinkToFit="1"/>
    </xf>
    <xf numFmtId="0" fontId="0" fillId="0" borderId="1" xfId="0" applyFill="1" applyBorder="1"/>
    <xf numFmtId="0" fontId="0" fillId="2" borderId="1" xfId="0" applyFill="1" applyBorder="1"/>
    <xf numFmtId="0" fontId="6" fillId="0" borderId="0" xfId="0" applyFont="1"/>
    <xf numFmtId="0" fontId="0" fillId="0" borderId="0" xfId="0" pivotButton="1"/>
    <xf numFmtId="0" fontId="0" fillId="0" borderId="0" xfId="0" applyAlignment="1">
      <alignment horizontal="left"/>
    </xf>
    <xf numFmtId="0" fontId="0" fillId="0" borderId="0" xfId="0" applyNumberFormat="1"/>
    <xf numFmtId="0" fontId="8" fillId="0" borderId="0" xfId="0" applyFont="1"/>
    <xf numFmtId="0" fontId="9" fillId="0" borderId="0" xfId="0" applyFont="1"/>
    <xf numFmtId="0" fontId="10" fillId="0" borderId="0" xfId="0" applyFont="1"/>
    <xf numFmtId="0" fontId="0" fillId="2" borderId="0" xfId="0" applyFill="1" applyBorder="1"/>
    <xf numFmtId="0" fontId="6" fillId="2" borderId="0" xfId="0" applyFont="1" applyFill="1"/>
    <xf numFmtId="10" fontId="0" fillId="0" borderId="0" xfId="0" applyNumberFormat="1"/>
    <xf numFmtId="0" fontId="11" fillId="3" borderId="3" xfId="0" applyFont="1" applyFill="1" applyBorder="1"/>
    <xf numFmtId="0" fontId="11" fillId="3" borderId="2" xfId="0" applyFont="1" applyFill="1" applyBorder="1"/>
    <xf numFmtId="0" fontId="0" fillId="0" borderId="4" xfId="0" applyFont="1" applyBorder="1" applyAlignment="1">
      <alignment horizontal="left"/>
    </xf>
    <xf numFmtId="0" fontId="0" fillId="0" borderId="4" xfId="0" applyNumberFormat="1" applyFont="1" applyBorder="1"/>
    <xf numFmtId="0" fontId="0" fillId="0" borderId="0" xfId="0" applyNumberFormat="1" applyFont="1" applyFill="1" applyBorder="1"/>
    <xf numFmtId="0" fontId="6" fillId="0" borderId="0" xfId="0" applyNumberFormat="1" applyFont="1" applyFill="1" applyBorder="1"/>
    <xf numFmtId="0" fontId="0" fillId="0" borderId="1" xfId="0" applyNumberFormat="1" applyFill="1" applyBorder="1"/>
    <xf numFmtId="0" fontId="0" fillId="0" borderId="1" xfId="0" applyNumberFormat="1" applyFont="1" applyFill="1" applyBorder="1"/>
    <xf numFmtId="0" fontId="6" fillId="0" borderId="0" xfId="0" applyFont="1" applyFill="1"/>
    <xf numFmtId="0" fontId="12" fillId="0" borderId="0" xfId="0" applyFont="1" applyFill="1" applyBorder="1" applyAlignment="1">
      <alignment wrapText="1"/>
    </xf>
    <xf numFmtId="0" fontId="12" fillId="0" borderId="0" xfId="0" applyFont="1" applyFill="1" applyBorder="1" applyAlignment="1">
      <alignment wrapText="1" shrinkToFit="1"/>
    </xf>
    <xf numFmtId="0" fontId="6" fillId="0" borderId="0" xfId="0" applyFont="1" applyFill="1" applyBorder="1" applyAlignment="1">
      <alignment shrinkToFit="1"/>
    </xf>
    <xf numFmtId="0" fontId="0" fillId="0" borderId="1" xfId="0" applyFont="1" applyFill="1" applyBorder="1" applyAlignment="1">
      <alignment shrinkToFit="1"/>
    </xf>
    <xf numFmtId="0" fontId="1" fillId="0" borderId="5" xfId="0" applyFont="1" applyFill="1" applyBorder="1"/>
    <xf numFmtId="0" fontId="0" fillId="0" borderId="7" xfId="0" applyFont="1" applyFill="1" applyBorder="1" applyAlignment="1">
      <alignment shrinkToFit="1"/>
    </xf>
    <xf numFmtId="0" fontId="6" fillId="0" borderId="1" xfId="0" applyFont="1" applyBorder="1"/>
    <xf numFmtId="0" fontId="1" fillId="0" borderId="6" xfId="0" applyFont="1" applyFill="1" applyBorder="1"/>
  </cellXfs>
  <cellStyles count="279">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4" builtinId="9" hidden="1"/>
    <cellStyle name="Followed Hyperlink" xfId="246" builtinId="9" hidden="1"/>
    <cellStyle name="Followed Hyperlink" xfId="248"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60" builtinId="9" hidden="1"/>
    <cellStyle name="Followed Hyperlink" xfId="262" builtinId="9" hidden="1"/>
    <cellStyle name="Followed Hyperlink" xfId="264" builtinId="9" hidden="1"/>
    <cellStyle name="Followed Hyperlink" xfId="266" builtinId="9" hidden="1"/>
    <cellStyle name="Followed Hyperlink" xfId="268" builtinId="9" hidden="1"/>
    <cellStyle name="Followed Hyperlink" xfId="270" builtinId="9" hidden="1"/>
    <cellStyle name="Followed Hyperlink" xfId="272" builtinId="9" hidden="1"/>
    <cellStyle name="Followed Hyperlink" xfId="274" builtinId="9" hidden="1"/>
    <cellStyle name="Followed Hyperlink" xfId="276" builtinId="9" hidden="1"/>
    <cellStyle name="Followed Hyperlink" xfId="278"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xfId="245" builtinId="8" hidden="1"/>
    <cellStyle name="Hyperlink" xfId="247"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xfId="261" builtinId="8" hidden="1"/>
    <cellStyle name="Hyperlink" xfId="263" builtinId="8" hidden="1"/>
    <cellStyle name="Hyperlink" xfId="265" builtinId="8" hidden="1"/>
    <cellStyle name="Hyperlink" xfId="267" builtinId="8" hidden="1"/>
    <cellStyle name="Hyperlink" xfId="269" builtinId="8" hidden="1"/>
    <cellStyle name="Hyperlink" xfId="271" builtinId="8" hidden="1"/>
    <cellStyle name="Hyperlink" xfId="273" builtinId="8" hidden="1"/>
    <cellStyle name="Hyperlink" xfId="275" builtinId="8" hidden="1"/>
    <cellStyle name="Hyperlink" xfId="277" builtinId="8" hidden="1"/>
    <cellStyle name="Normal" xfId="0" builtinId="0"/>
  </cellStyles>
  <dxfs count="14">
    <dxf>
      <font>
        <b/>
        <i val="0"/>
        <strike val="0"/>
        <condense val="0"/>
        <extend val="0"/>
        <outline val="0"/>
        <shadow val="0"/>
        <u val="none"/>
        <vertAlign val="baseline"/>
        <sz val="14"/>
        <color theme="1"/>
        <name val="Calibri"/>
        <scheme val="minor"/>
      </font>
      <fill>
        <patternFill patternType="none">
          <fgColor indexed="64"/>
          <bgColor indexed="65"/>
        </patternFill>
      </fill>
      <alignment horizontal="general" vertical="bottom" textRotation="0" wrapText="1" indent="0" justifyLastLine="0" shrinkToFit="0" readingOrder="0"/>
    </dxf>
    <dxf>
      <fill>
        <patternFill patternType="none">
          <fgColor indexed="64"/>
          <bgColor indexed="65"/>
        </patternFill>
      </fill>
    </dxf>
    <dxf>
      <fill>
        <patternFill patternType="none">
          <fgColor indexed="64"/>
          <bgColor indexed="65"/>
        </patternFill>
      </fill>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general" vertical="bottom" textRotation="0" wrapText="0" indent="0" justifyLastLine="0" shrinkToFit="1" readingOrder="0"/>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numFmt numFmtId="20" formatCode="d\-mmm\-yy"/>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border outline="0">
        <bottom style="thin">
          <color auto="1"/>
        </bottom>
      </border>
    </dxf>
  </dxfs>
  <tableStyles count="0" defaultTableStyle="TableStyleMedium9" defaultPivotStyle="PivotStyleMedium4"/>
</styleSheet>
</file>

<file path=xl/_rels/workbook.xml.rels><?xml version="1.0" encoding="UTF-8" standalone="yes"?>
<Relationships xmlns="http://schemas.openxmlformats.org/package/2006/relationships"><Relationship Id="rId11" Type="http://schemas.openxmlformats.org/officeDocument/2006/relationships/styles" Target="styles.xml"/><Relationship Id="rId12" Type="http://schemas.openxmlformats.org/officeDocument/2006/relationships/sharedStrings" Target="sharedStrings.xml"/><Relationship Id="rId13"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pivotCacheDefinition" Target="pivotCache/pivotCacheDefinition1.xml"/><Relationship Id="rId8" Type="http://schemas.openxmlformats.org/officeDocument/2006/relationships/pivotCacheDefinition" Target="pivotCache/pivotCacheDefinition2.xml"/><Relationship Id="rId9" Type="http://schemas.openxmlformats.org/officeDocument/2006/relationships/pivotCacheDefinition" Target="pivotCache/pivotCacheDefinition3.xml"/><Relationship Id="rId10"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34"/>
    </mc:Choice>
    <mc:Fallback>
      <c:style val="34"/>
    </mc:Fallback>
  </mc:AlternateContent>
  <c:chart>
    <c:title>
      <c:overlay val="0"/>
    </c:title>
    <c:autoTitleDeleted val="0"/>
    <c:plotArea>
      <c:layout/>
      <c:barChart>
        <c:barDir val="col"/>
        <c:grouping val="stacked"/>
        <c:varyColors val="0"/>
        <c:ser>
          <c:idx val="0"/>
          <c:order val="0"/>
          <c:tx>
            <c:strRef>
              <c:f>Sheet4!$A$26</c:f>
              <c:strCache>
                <c:ptCount val="1"/>
                <c:pt idx="0">
                  <c:v>Free State</c:v>
                </c:pt>
              </c:strCache>
            </c:strRef>
          </c:tx>
          <c:invertIfNegative val="0"/>
          <c:cat>
            <c:numRef>
              <c:f>Sheet4!$B$25:$F$25</c:f>
              <c:numCache>
                <c:formatCode>General</c:formatCode>
                <c:ptCount val="5"/>
                <c:pt idx="0">
                  <c:v>2012.0</c:v>
                </c:pt>
                <c:pt idx="1">
                  <c:v>2013.0</c:v>
                </c:pt>
                <c:pt idx="2">
                  <c:v>2014.0</c:v>
                </c:pt>
                <c:pt idx="3">
                  <c:v>2015.0</c:v>
                </c:pt>
                <c:pt idx="4">
                  <c:v>2016.0</c:v>
                </c:pt>
              </c:numCache>
            </c:numRef>
          </c:cat>
          <c:val>
            <c:numRef>
              <c:f>Sheet4!$B$26:$F$26</c:f>
              <c:numCache>
                <c:formatCode>0.00%</c:formatCode>
                <c:ptCount val="5"/>
                <c:pt idx="0">
                  <c:v>0.027027027027027</c:v>
                </c:pt>
                <c:pt idx="1">
                  <c:v>0.0</c:v>
                </c:pt>
                <c:pt idx="2">
                  <c:v>0.0202020202020202</c:v>
                </c:pt>
                <c:pt idx="3">
                  <c:v>0.0161290322580645</c:v>
                </c:pt>
                <c:pt idx="4">
                  <c:v>0.742857142857143</c:v>
                </c:pt>
              </c:numCache>
            </c:numRef>
          </c:val>
        </c:ser>
        <c:ser>
          <c:idx val="1"/>
          <c:order val="1"/>
          <c:tx>
            <c:strRef>
              <c:f>Sheet4!$A$27</c:f>
              <c:strCache>
                <c:ptCount val="1"/>
                <c:pt idx="0">
                  <c:v>Gauteng</c:v>
                </c:pt>
              </c:strCache>
            </c:strRef>
          </c:tx>
          <c:invertIfNegative val="0"/>
          <c:cat>
            <c:numRef>
              <c:f>Sheet4!$B$25:$F$25</c:f>
              <c:numCache>
                <c:formatCode>General</c:formatCode>
                <c:ptCount val="5"/>
                <c:pt idx="0">
                  <c:v>2012.0</c:v>
                </c:pt>
                <c:pt idx="1">
                  <c:v>2013.0</c:v>
                </c:pt>
                <c:pt idx="2">
                  <c:v>2014.0</c:v>
                </c:pt>
                <c:pt idx="3">
                  <c:v>2015.0</c:v>
                </c:pt>
                <c:pt idx="4">
                  <c:v>2016.0</c:v>
                </c:pt>
              </c:numCache>
            </c:numRef>
          </c:cat>
          <c:val>
            <c:numRef>
              <c:f>Sheet4!$B$27:$F$27</c:f>
              <c:numCache>
                <c:formatCode>0.00%</c:formatCode>
                <c:ptCount val="5"/>
                <c:pt idx="0">
                  <c:v>0.972972972972973</c:v>
                </c:pt>
                <c:pt idx="1">
                  <c:v>1.0</c:v>
                </c:pt>
                <c:pt idx="2">
                  <c:v>0.888888888888889</c:v>
                </c:pt>
                <c:pt idx="3">
                  <c:v>0.879032258064516</c:v>
                </c:pt>
                <c:pt idx="4">
                  <c:v>0.0857142857142857</c:v>
                </c:pt>
              </c:numCache>
            </c:numRef>
          </c:val>
        </c:ser>
        <c:ser>
          <c:idx val="2"/>
          <c:order val="2"/>
          <c:tx>
            <c:strRef>
              <c:f>Sheet4!$A$28</c:f>
              <c:strCache>
                <c:ptCount val="1"/>
                <c:pt idx="0">
                  <c:v>Mpumalanga</c:v>
                </c:pt>
              </c:strCache>
            </c:strRef>
          </c:tx>
          <c:invertIfNegative val="0"/>
          <c:cat>
            <c:numRef>
              <c:f>Sheet4!$B$25:$F$25</c:f>
              <c:numCache>
                <c:formatCode>General</c:formatCode>
                <c:ptCount val="5"/>
                <c:pt idx="0">
                  <c:v>2012.0</c:v>
                </c:pt>
                <c:pt idx="1">
                  <c:v>2013.0</c:v>
                </c:pt>
                <c:pt idx="2">
                  <c:v>2014.0</c:v>
                </c:pt>
                <c:pt idx="3">
                  <c:v>2015.0</c:v>
                </c:pt>
                <c:pt idx="4">
                  <c:v>2016.0</c:v>
                </c:pt>
              </c:numCache>
            </c:numRef>
          </c:cat>
          <c:val>
            <c:numRef>
              <c:f>Sheet4!$B$28:$F$28</c:f>
              <c:numCache>
                <c:formatCode>0.00%</c:formatCode>
                <c:ptCount val="5"/>
                <c:pt idx="0">
                  <c:v>0.0</c:v>
                </c:pt>
                <c:pt idx="1">
                  <c:v>0.0</c:v>
                </c:pt>
                <c:pt idx="2">
                  <c:v>0.0909090909090909</c:v>
                </c:pt>
                <c:pt idx="3">
                  <c:v>0.104838709677419</c:v>
                </c:pt>
                <c:pt idx="4">
                  <c:v>0.0285714285714286</c:v>
                </c:pt>
              </c:numCache>
            </c:numRef>
          </c:val>
        </c:ser>
        <c:ser>
          <c:idx val="3"/>
          <c:order val="3"/>
          <c:tx>
            <c:strRef>
              <c:f>Sheet4!$A$29</c:f>
              <c:strCache>
                <c:ptCount val="1"/>
                <c:pt idx="0">
                  <c:v>Kwazulu-Natal</c:v>
                </c:pt>
              </c:strCache>
            </c:strRef>
          </c:tx>
          <c:invertIfNegative val="0"/>
          <c:cat>
            <c:numRef>
              <c:f>Sheet4!$B$25:$F$25</c:f>
              <c:numCache>
                <c:formatCode>General</c:formatCode>
                <c:ptCount val="5"/>
                <c:pt idx="0">
                  <c:v>2012.0</c:v>
                </c:pt>
                <c:pt idx="1">
                  <c:v>2013.0</c:v>
                </c:pt>
                <c:pt idx="2">
                  <c:v>2014.0</c:v>
                </c:pt>
                <c:pt idx="3">
                  <c:v>2015.0</c:v>
                </c:pt>
                <c:pt idx="4">
                  <c:v>2016.0</c:v>
                </c:pt>
              </c:numCache>
            </c:numRef>
          </c:cat>
          <c:val>
            <c:numRef>
              <c:f>Sheet4!$B$29:$F$29</c:f>
              <c:numCache>
                <c:formatCode>0.00%</c:formatCode>
                <c:ptCount val="5"/>
                <c:pt idx="0">
                  <c:v>0.0</c:v>
                </c:pt>
                <c:pt idx="1">
                  <c:v>0.0</c:v>
                </c:pt>
                <c:pt idx="2">
                  <c:v>0.0</c:v>
                </c:pt>
                <c:pt idx="3">
                  <c:v>0.0</c:v>
                </c:pt>
                <c:pt idx="4">
                  <c:v>0.142857142857143</c:v>
                </c:pt>
              </c:numCache>
            </c:numRef>
          </c:val>
        </c:ser>
        <c:dLbls>
          <c:showLegendKey val="0"/>
          <c:showVal val="0"/>
          <c:showCatName val="0"/>
          <c:showSerName val="0"/>
          <c:showPercent val="0"/>
          <c:showBubbleSize val="0"/>
        </c:dLbls>
        <c:gapWidth val="75"/>
        <c:overlap val="100"/>
        <c:axId val="-2120549688"/>
        <c:axId val="-2120547304"/>
      </c:barChart>
      <c:catAx>
        <c:axId val="-2120549688"/>
        <c:scaling>
          <c:orientation val="minMax"/>
        </c:scaling>
        <c:delete val="0"/>
        <c:axPos val="b"/>
        <c:numFmt formatCode="General" sourceLinked="1"/>
        <c:majorTickMark val="none"/>
        <c:minorTickMark val="none"/>
        <c:tickLblPos val="nextTo"/>
        <c:crossAx val="-2120547304"/>
        <c:crosses val="autoZero"/>
        <c:auto val="1"/>
        <c:lblAlgn val="ctr"/>
        <c:lblOffset val="100"/>
        <c:noMultiLvlLbl val="0"/>
      </c:catAx>
      <c:valAx>
        <c:axId val="-2120547304"/>
        <c:scaling>
          <c:orientation val="minMax"/>
          <c:max val="1.0"/>
        </c:scaling>
        <c:delete val="0"/>
        <c:axPos val="l"/>
        <c:majorGridlines/>
        <c:numFmt formatCode="0.00%" sourceLinked="1"/>
        <c:majorTickMark val="none"/>
        <c:minorTickMark val="none"/>
        <c:tickLblPos val="nextTo"/>
        <c:crossAx val="-2120549688"/>
        <c:crosses val="autoZero"/>
        <c:crossBetween val="between"/>
      </c:valAx>
    </c:plotArea>
    <c:legend>
      <c:legendPos val="b"/>
      <c:overlay val="0"/>
    </c:legend>
    <c:plotVisOnly val="1"/>
    <c:dispBlanksAs val="gap"/>
    <c:showDLblsOverMax val="0"/>
  </c:chart>
  <c:spPr>
    <a:solidFill>
      <a:schemeClr val="bg2"/>
    </a:solidFill>
  </c:spPr>
  <c:printSettings>
    <c:headerFooter/>
    <c:pageMargins b="1.0" l="0.75" r="0.75" t="1.0"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overlay val="0"/>
    </c:title>
    <c:autoTitleDeleted val="0"/>
    <c:plotArea>
      <c:layout/>
      <c:pieChart>
        <c:varyColors val="1"/>
        <c:ser>
          <c:idx val="0"/>
          <c:order val="0"/>
          <c:tx>
            <c:strRef>
              <c:f>Sheet9!$C$19</c:f>
              <c:strCache>
                <c:ptCount val="1"/>
                <c:pt idx="0">
                  <c:v>2012</c:v>
                </c:pt>
              </c:strCache>
            </c:strRef>
          </c:tx>
          <c:dLbls>
            <c:showLegendKey val="0"/>
            <c:showVal val="0"/>
            <c:showCatName val="1"/>
            <c:showSerName val="0"/>
            <c:showPercent val="0"/>
            <c:showBubbleSize val="0"/>
            <c:showLeaderLines val="1"/>
          </c:dLbls>
          <c:cat>
            <c:strRef>
              <c:f>Sheet9!$D$18:$I$18</c:f>
              <c:strCache>
                <c:ptCount val="6"/>
                <c:pt idx="0">
                  <c:v>Explosives Accident</c:v>
                </c:pt>
                <c:pt idx="1">
                  <c:v>Gas poisoning</c:v>
                </c:pt>
                <c:pt idx="2">
                  <c:v>Police/Security Battle</c:v>
                </c:pt>
                <c:pt idx="3">
                  <c:v>Rockfall/Tunnel Collapse</c:v>
                </c:pt>
                <c:pt idx="4">
                  <c:v>Suffocation</c:v>
                </c:pt>
                <c:pt idx="5">
                  <c:v>Turf War/Murder</c:v>
                </c:pt>
              </c:strCache>
            </c:strRef>
          </c:cat>
          <c:val>
            <c:numRef>
              <c:f>Sheet9!$D$19:$I$19</c:f>
              <c:numCache>
                <c:formatCode>General</c:formatCode>
                <c:ptCount val="6"/>
                <c:pt idx="3">
                  <c:v>34.0</c:v>
                </c:pt>
                <c:pt idx="5">
                  <c:v>3.0</c:v>
                </c:pt>
              </c:numCache>
            </c:numRef>
          </c:val>
        </c:ser>
        <c:ser>
          <c:idx val="1"/>
          <c:order val="1"/>
          <c:tx>
            <c:strRef>
              <c:f>Sheet9!$C$20</c:f>
              <c:strCache>
                <c:ptCount val="1"/>
                <c:pt idx="0">
                  <c:v>2013</c:v>
                </c:pt>
              </c:strCache>
            </c:strRef>
          </c:tx>
          <c:dLbls>
            <c:showLegendKey val="0"/>
            <c:showVal val="0"/>
            <c:showCatName val="1"/>
            <c:showSerName val="0"/>
            <c:showPercent val="0"/>
            <c:showBubbleSize val="0"/>
            <c:showLeaderLines val="1"/>
          </c:dLbls>
          <c:cat>
            <c:strRef>
              <c:f>Sheet9!$D$18:$I$18</c:f>
              <c:strCache>
                <c:ptCount val="6"/>
                <c:pt idx="0">
                  <c:v>Explosives Accident</c:v>
                </c:pt>
                <c:pt idx="1">
                  <c:v>Gas poisoning</c:v>
                </c:pt>
                <c:pt idx="2">
                  <c:v>Police/Security Battle</c:v>
                </c:pt>
                <c:pt idx="3">
                  <c:v>Rockfall/Tunnel Collapse</c:v>
                </c:pt>
                <c:pt idx="4">
                  <c:v>Suffocation</c:v>
                </c:pt>
                <c:pt idx="5">
                  <c:v>Turf War/Murder</c:v>
                </c:pt>
              </c:strCache>
            </c:strRef>
          </c:cat>
          <c:val>
            <c:numRef>
              <c:f>Sheet9!$D$20:$I$20</c:f>
              <c:numCache>
                <c:formatCode>General</c:formatCode>
                <c:ptCount val="6"/>
                <c:pt idx="0">
                  <c:v>26.0</c:v>
                </c:pt>
                <c:pt idx="1">
                  <c:v>2.0</c:v>
                </c:pt>
                <c:pt idx="2">
                  <c:v>5.0</c:v>
                </c:pt>
                <c:pt idx="3">
                  <c:v>3.0</c:v>
                </c:pt>
                <c:pt idx="5">
                  <c:v>16.0</c:v>
                </c:pt>
              </c:numCache>
            </c:numRef>
          </c:val>
        </c:ser>
        <c:ser>
          <c:idx val="2"/>
          <c:order val="2"/>
          <c:tx>
            <c:strRef>
              <c:f>Sheet9!$C$21</c:f>
              <c:strCache>
                <c:ptCount val="1"/>
                <c:pt idx="0">
                  <c:v>2014</c:v>
                </c:pt>
              </c:strCache>
            </c:strRef>
          </c:tx>
          <c:dLbls>
            <c:showLegendKey val="0"/>
            <c:showVal val="0"/>
            <c:showCatName val="1"/>
            <c:showSerName val="0"/>
            <c:showPercent val="0"/>
            <c:showBubbleSize val="0"/>
            <c:showLeaderLines val="1"/>
          </c:dLbls>
          <c:cat>
            <c:strRef>
              <c:f>Sheet9!$D$18:$I$18</c:f>
              <c:strCache>
                <c:ptCount val="6"/>
                <c:pt idx="0">
                  <c:v>Explosives Accident</c:v>
                </c:pt>
                <c:pt idx="1">
                  <c:v>Gas poisoning</c:v>
                </c:pt>
                <c:pt idx="2">
                  <c:v>Police/Security Battle</c:v>
                </c:pt>
                <c:pt idx="3">
                  <c:v>Rockfall/Tunnel Collapse</c:v>
                </c:pt>
                <c:pt idx="4">
                  <c:v>Suffocation</c:v>
                </c:pt>
                <c:pt idx="5">
                  <c:v>Turf War/Murder</c:v>
                </c:pt>
              </c:strCache>
            </c:strRef>
          </c:cat>
          <c:val>
            <c:numRef>
              <c:f>Sheet9!$D$21:$I$21</c:f>
              <c:numCache>
                <c:formatCode>General</c:formatCode>
                <c:ptCount val="6"/>
                <c:pt idx="1">
                  <c:v>30.0</c:v>
                </c:pt>
                <c:pt idx="3">
                  <c:v>9.0</c:v>
                </c:pt>
                <c:pt idx="5">
                  <c:v>60.0</c:v>
                </c:pt>
              </c:numCache>
            </c:numRef>
          </c:val>
        </c:ser>
        <c:ser>
          <c:idx val="3"/>
          <c:order val="3"/>
          <c:tx>
            <c:strRef>
              <c:f>Sheet9!$C$22</c:f>
              <c:strCache>
                <c:ptCount val="1"/>
                <c:pt idx="0">
                  <c:v>2015</c:v>
                </c:pt>
              </c:strCache>
            </c:strRef>
          </c:tx>
          <c:dLbls>
            <c:showLegendKey val="0"/>
            <c:showVal val="0"/>
            <c:showCatName val="1"/>
            <c:showSerName val="0"/>
            <c:showPercent val="0"/>
            <c:showBubbleSize val="0"/>
            <c:showLeaderLines val="1"/>
          </c:dLbls>
          <c:cat>
            <c:strRef>
              <c:f>Sheet9!$D$18:$I$18</c:f>
              <c:strCache>
                <c:ptCount val="6"/>
                <c:pt idx="0">
                  <c:v>Explosives Accident</c:v>
                </c:pt>
                <c:pt idx="1">
                  <c:v>Gas poisoning</c:v>
                </c:pt>
                <c:pt idx="2">
                  <c:v>Police/Security Battle</c:v>
                </c:pt>
                <c:pt idx="3">
                  <c:v>Rockfall/Tunnel Collapse</c:v>
                </c:pt>
                <c:pt idx="4">
                  <c:v>Suffocation</c:v>
                </c:pt>
                <c:pt idx="5">
                  <c:v>Turf War/Murder</c:v>
                </c:pt>
              </c:strCache>
            </c:strRef>
          </c:cat>
          <c:val>
            <c:numRef>
              <c:f>Sheet9!$D$22:$I$22</c:f>
              <c:numCache>
                <c:formatCode>General</c:formatCode>
                <c:ptCount val="6"/>
                <c:pt idx="0">
                  <c:v>12.0</c:v>
                </c:pt>
                <c:pt idx="2">
                  <c:v>1.0</c:v>
                </c:pt>
                <c:pt idx="3">
                  <c:v>2.0</c:v>
                </c:pt>
                <c:pt idx="4">
                  <c:v>26.0</c:v>
                </c:pt>
                <c:pt idx="5">
                  <c:v>83.0</c:v>
                </c:pt>
              </c:numCache>
            </c:numRef>
          </c:val>
        </c:ser>
        <c:dLbls>
          <c:showLegendKey val="0"/>
          <c:showVal val="0"/>
          <c:showCatName val="1"/>
          <c:showSerName val="0"/>
          <c:showPercent val="0"/>
          <c:showBubbleSize val="0"/>
          <c:showLeaderLines val="1"/>
        </c:dLbls>
        <c:firstSliceAng val="0"/>
      </c:pieChart>
    </c:plotArea>
    <c:plotVisOnly val="1"/>
    <c:dispBlanksAs val="gap"/>
    <c:showDLblsOverMax val="0"/>
  </c:chart>
  <c:printSettings>
    <c:headerFooter/>
    <c:pageMargins b="1.0" l="0.75" r="0.75" t="1.0"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overlay val="0"/>
    </c:title>
    <c:autoTitleDeleted val="0"/>
    <c:plotArea>
      <c:layout/>
      <c:pieChart>
        <c:varyColors val="1"/>
        <c:ser>
          <c:idx val="0"/>
          <c:order val="0"/>
          <c:tx>
            <c:strRef>
              <c:f>Sheet9!$C$20</c:f>
              <c:strCache>
                <c:ptCount val="1"/>
                <c:pt idx="0">
                  <c:v>2013</c:v>
                </c:pt>
              </c:strCache>
            </c:strRef>
          </c:tx>
          <c:dLbls>
            <c:showLegendKey val="0"/>
            <c:showVal val="0"/>
            <c:showCatName val="1"/>
            <c:showSerName val="0"/>
            <c:showPercent val="0"/>
            <c:showBubbleSize val="0"/>
            <c:showLeaderLines val="1"/>
          </c:dLbls>
          <c:cat>
            <c:strRef>
              <c:f>Sheet9!$D$18:$I$18</c:f>
              <c:strCache>
                <c:ptCount val="6"/>
                <c:pt idx="0">
                  <c:v>Explosives Accident</c:v>
                </c:pt>
                <c:pt idx="1">
                  <c:v>Gas poisoning</c:v>
                </c:pt>
                <c:pt idx="2">
                  <c:v>Police/Security Battle</c:v>
                </c:pt>
                <c:pt idx="3">
                  <c:v>Rockfall/Tunnel Collapse</c:v>
                </c:pt>
                <c:pt idx="4">
                  <c:v>Suffocation</c:v>
                </c:pt>
                <c:pt idx="5">
                  <c:v>Turf War/Murder</c:v>
                </c:pt>
              </c:strCache>
            </c:strRef>
          </c:cat>
          <c:val>
            <c:numRef>
              <c:f>Sheet9!$D$20:$I$20</c:f>
              <c:numCache>
                <c:formatCode>General</c:formatCode>
                <c:ptCount val="6"/>
                <c:pt idx="0">
                  <c:v>26.0</c:v>
                </c:pt>
                <c:pt idx="1">
                  <c:v>2.0</c:v>
                </c:pt>
                <c:pt idx="2">
                  <c:v>5.0</c:v>
                </c:pt>
                <c:pt idx="3">
                  <c:v>3.0</c:v>
                </c:pt>
                <c:pt idx="5">
                  <c:v>16.0</c:v>
                </c:pt>
              </c:numCache>
            </c:numRef>
          </c:val>
        </c:ser>
        <c:dLbls>
          <c:showLegendKey val="0"/>
          <c:showVal val="0"/>
          <c:showCatName val="1"/>
          <c:showSerName val="0"/>
          <c:showPercent val="0"/>
          <c:showBubbleSize val="0"/>
          <c:showLeaderLines val="1"/>
        </c:dLbls>
        <c:firstSliceAng val="0"/>
      </c:pieChart>
    </c:plotArea>
    <c:plotVisOnly val="1"/>
    <c:dispBlanksAs val="gap"/>
    <c:showDLblsOverMax val="0"/>
  </c:chart>
  <c:printSettings>
    <c:headerFooter/>
    <c:pageMargins b="1.0" l="0.75" r="0.75" t="1.0"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overlay val="0"/>
    </c:title>
    <c:autoTitleDeleted val="0"/>
    <c:plotArea>
      <c:layout/>
      <c:pieChart>
        <c:varyColors val="1"/>
        <c:ser>
          <c:idx val="0"/>
          <c:order val="0"/>
          <c:tx>
            <c:strRef>
              <c:f>Sheet9!$C$21</c:f>
              <c:strCache>
                <c:ptCount val="1"/>
                <c:pt idx="0">
                  <c:v>2014</c:v>
                </c:pt>
              </c:strCache>
            </c:strRef>
          </c:tx>
          <c:dLbls>
            <c:showLegendKey val="0"/>
            <c:showVal val="0"/>
            <c:showCatName val="1"/>
            <c:showSerName val="0"/>
            <c:showPercent val="0"/>
            <c:showBubbleSize val="0"/>
            <c:showLeaderLines val="1"/>
          </c:dLbls>
          <c:cat>
            <c:strRef>
              <c:f>Sheet9!$D$18:$I$18</c:f>
              <c:strCache>
                <c:ptCount val="6"/>
                <c:pt idx="0">
                  <c:v>Explosives Accident</c:v>
                </c:pt>
                <c:pt idx="1">
                  <c:v>Gas poisoning</c:v>
                </c:pt>
                <c:pt idx="2">
                  <c:v>Police/Security Battle</c:v>
                </c:pt>
                <c:pt idx="3">
                  <c:v>Rockfall/Tunnel Collapse</c:v>
                </c:pt>
                <c:pt idx="4">
                  <c:v>Suffocation</c:v>
                </c:pt>
                <c:pt idx="5">
                  <c:v>Turf War/Murder</c:v>
                </c:pt>
              </c:strCache>
            </c:strRef>
          </c:cat>
          <c:val>
            <c:numRef>
              <c:f>Sheet9!$D$21:$I$21</c:f>
              <c:numCache>
                <c:formatCode>General</c:formatCode>
                <c:ptCount val="6"/>
                <c:pt idx="1">
                  <c:v>30.0</c:v>
                </c:pt>
                <c:pt idx="3">
                  <c:v>9.0</c:v>
                </c:pt>
                <c:pt idx="5">
                  <c:v>60.0</c:v>
                </c:pt>
              </c:numCache>
            </c:numRef>
          </c:val>
        </c:ser>
        <c:dLbls>
          <c:showLegendKey val="0"/>
          <c:showVal val="0"/>
          <c:showCatName val="1"/>
          <c:showSerName val="0"/>
          <c:showPercent val="0"/>
          <c:showBubbleSize val="0"/>
          <c:showLeaderLines val="1"/>
        </c:dLbls>
        <c:firstSliceAng val="0"/>
      </c:pieChart>
    </c:plotArea>
    <c:plotVisOnly val="1"/>
    <c:dispBlanksAs val="gap"/>
    <c:showDLblsOverMax val="0"/>
  </c:chart>
  <c:printSettings>
    <c:headerFooter/>
    <c:pageMargins b="1.0" l="0.75" r="0.75" t="1.0"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overlay val="0"/>
    </c:title>
    <c:autoTitleDeleted val="0"/>
    <c:plotArea>
      <c:layout/>
      <c:pieChart>
        <c:varyColors val="1"/>
        <c:ser>
          <c:idx val="0"/>
          <c:order val="0"/>
          <c:tx>
            <c:strRef>
              <c:f>Sheet9!$C$22</c:f>
              <c:strCache>
                <c:ptCount val="1"/>
                <c:pt idx="0">
                  <c:v>2015</c:v>
                </c:pt>
              </c:strCache>
            </c:strRef>
          </c:tx>
          <c:dLbls>
            <c:showLegendKey val="0"/>
            <c:showVal val="0"/>
            <c:showCatName val="1"/>
            <c:showSerName val="0"/>
            <c:showPercent val="0"/>
            <c:showBubbleSize val="0"/>
            <c:showLeaderLines val="1"/>
          </c:dLbls>
          <c:cat>
            <c:strRef>
              <c:f>Sheet9!$D$18:$I$18</c:f>
              <c:strCache>
                <c:ptCount val="6"/>
                <c:pt idx="0">
                  <c:v>Explosives Accident</c:v>
                </c:pt>
                <c:pt idx="1">
                  <c:v>Gas poisoning</c:v>
                </c:pt>
                <c:pt idx="2">
                  <c:v>Police/Security Battle</c:v>
                </c:pt>
                <c:pt idx="3">
                  <c:v>Rockfall/Tunnel Collapse</c:v>
                </c:pt>
                <c:pt idx="4">
                  <c:v>Suffocation</c:v>
                </c:pt>
                <c:pt idx="5">
                  <c:v>Turf War/Murder</c:v>
                </c:pt>
              </c:strCache>
            </c:strRef>
          </c:cat>
          <c:val>
            <c:numRef>
              <c:f>Sheet9!$D$22:$I$22</c:f>
              <c:numCache>
                <c:formatCode>General</c:formatCode>
                <c:ptCount val="6"/>
                <c:pt idx="0">
                  <c:v>12.0</c:v>
                </c:pt>
                <c:pt idx="2">
                  <c:v>1.0</c:v>
                </c:pt>
                <c:pt idx="3">
                  <c:v>2.0</c:v>
                </c:pt>
                <c:pt idx="4">
                  <c:v>26.0</c:v>
                </c:pt>
                <c:pt idx="5">
                  <c:v>83.0</c:v>
                </c:pt>
              </c:numCache>
            </c:numRef>
          </c:val>
        </c:ser>
        <c:dLbls>
          <c:showLegendKey val="0"/>
          <c:showVal val="0"/>
          <c:showCatName val="1"/>
          <c:showSerName val="0"/>
          <c:showPercent val="0"/>
          <c:showBubbleSize val="0"/>
          <c:showLeaderLines val="1"/>
        </c:dLbls>
        <c:firstSliceAng val="0"/>
      </c:pieChart>
    </c:plotArea>
    <c:plotVisOnly val="1"/>
    <c:dispBlanksAs val="gap"/>
    <c:showDLblsOverMax val="0"/>
  </c:chart>
  <c:printSettings>
    <c:headerFooter/>
    <c:pageMargins b="1.0" l="0.75" r="0.75" t="1.0"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0"/>
    </mc:Choice>
    <mc:Fallback>
      <c:style val="20"/>
    </mc:Fallback>
  </mc:AlternateContent>
  <c:chart>
    <c:title>
      <c:tx>
        <c:rich>
          <a:bodyPr/>
          <a:lstStyle/>
          <a:p>
            <a:pPr>
              <a:defRPr/>
            </a:pPr>
            <a:r>
              <a:rPr lang="en-US"/>
              <a:t>Fomal and Informal Mining Deaths, 2012-2015 </a:t>
            </a:r>
          </a:p>
        </c:rich>
      </c:tx>
      <c:layout>
        <c:manualLayout>
          <c:xMode val="edge"/>
          <c:yMode val="edge"/>
          <c:x val="0.40899316156909"/>
          <c:y val="0.0357142857142857"/>
        </c:manualLayout>
      </c:layout>
      <c:overlay val="0"/>
    </c:title>
    <c:autoTitleDeleted val="0"/>
    <c:plotArea>
      <c:layout/>
      <c:lineChart>
        <c:grouping val="standard"/>
        <c:varyColors val="0"/>
        <c:ser>
          <c:idx val="0"/>
          <c:order val="0"/>
          <c:tx>
            <c:strRef>
              <c:f>Sheet3!$B$2</c:f>
              <c:strCache>
                <c:ptCount val="1"/>
                <c:pt idx="0">
                  <c:v>Zama-zama fatalities</c:v>
                </c:pt>
              </c:strCache>
            </c:strRef>
          </c:tx>
          <c:marker>
            <c:symbol val="none"/>
          </c:marker>
          <c:cat>
            <c:numRef>
              <c:f>Sheet3!$A$3:$A$6</c:f>
              <c:numCache>
                <c:formatCode>General</c:formatCode>
                <c:ptCount val="4"/>
                <c:pt idx="0">
                  <c:v>2012.0</c:v>
                </c:pt>
                <c:pt idx="1">
                  <c:v>2013.0</c:v>
                </c:pt>
                <c:pt idx="2">
                  <c:v>2014.0</c:v>
                </c:pt>
                <c:pt idx="3">
                  <c:v>2015.0</c:v>
                </c:pt>
              </c:numCache>
            </c:numRef>
          </c:cat>
          <c:val>
            <c:numRef>
              <c:f>Sheet3!$B$3:$B$6</c:f>
              <c:numCache>
                <c:formatCode>General</c:formatCode>
                <c:ptCount val="4"/>
                <c:pt idx="0">
                  <c:v>37.0</c:v>
                </c:pt>
                <c:pt idx="1">
                  <c:v>49.0</c:v>
                </c:pt>
                <c:pt idx="2">
                  <c:v>93.0</c:v>
                </c:pt>
                <c:pt idx="3">
                  <c:v>117.0</c:v>
                </c:pt>
              </c:numCache>
            </c:numRef>
          </c:val>
          <c:smooth val="0"/>
        </c:ser>
        <c:ser>
          <c:idx val="1"/>
          <c:order val="1"/>
          <c:tx>
            <c:strRef>
              <c:f>Sheet3!$C$2</c:f>
              <c:strCache>
                <c:ptCount val="1"/>
                <c:pt idx="0">
                  <c:v>Legal Mining fatalities</c:v>
                </c:pt>
              </c:strCache>
            </c:strRef>
          </c:tx>
          <c:marker>
            <c:symbol val="none"/>
          </c:marker>
          <c:cat>
            <c:numRef>
              <c:f>Sheet3!$A$3:$A$6</c:f>
              <c:numCache>
                <c:formatCode>General</c:formatCode>
                <c:ptCount val="4"/>
                <c:pt idx="0">
                  <c:v>2012.0</c:v>
                </c:pt>
                <c:pt idx="1">
                  <c:v>2013.0</c:v>
                </c:pt>
                <c:pt idx="2">
                  <c:v>2014.0</c:v>
                </c:pt>
                <c:pt idx="3">
                  <c:v>2015.0</c:v>
                </c:pt>
              </c:numCache>
            </c:numRef>
          </c:cat>
          <c:val>
            <c:numRef>
              <c:f>Sheet3!$C$3:$C$6</c:f>
              <c:numCache>
                <c:formatCode>General</c:formatCode>
                <c:ptCount val="4"/>
                <c:pt idx="0">
                  <c:v>112.0</c:v>
                </c:pt>
                <c:pt idx="1">
                  <c:v>93.0</c:v>
                </c:pt>
                <c:pt idx="2">
                  <c:v>84.0</c:v>
                </c:pt>
                <c:pt idx="3">
                  <c:v>77.0</c:v>
                </c:pt>
              </c:numCache>
            </c:numRef>
          </c:val>
          <c:smooth val="0"/>
        </c:ser>
        <c:dLbls>
          <c:showLegendKey val="0"/>
          <c:showVal val="0"/>
          <c:showCatName val="0"/>
          <c:showSerName val="0"/>
          <c:showPercent val="0"/>
          <c:showBubbleSize val="0"/>
        </c:dLbls>
        <c:marker val="1"/>
        <c:smooth val="0"/>
        <c:axId val="-2119579080"/>
        <c:axId val="-2119576104"/>
      </c:lineChart>
      <c:catAx>
        <c:axId val="-2119579080"/>
        <c:scaling>
          <c:orientation val="minMax"/>
        </c:scaling>
        <c:delete val="0"/>
        <c:axPos val="b"/>
        <c:numFmt formatCode="General" sourceLinked="1"/>
        <c:majorTickMark val="none"/>
        <c:minorTickMark val="none"/>
        <c:tickLblPos val="nextTo"/>
        <c:crossAx val="-2119576104"/>
        <c:crosses val="autoZero"/>
        <c:auto val="1"/>
        <c:lblAlgn val="ctr"/>
        <c:lblOffset val="100"/>
        <c:noMultiLvlLbl val="0"/>
      </c:catAx>
      <c:valAx>
        <c:axId val="-2119576104"/>
        <c:scaling>
          <c:orientation val="minMax"/>
          <c:max val="120.0"/>
          <c:min val="30.0"/>
        </c:scaling>
        <c:delete val="0"/>
        <c:axPos val="l"/>
        <c:majorGridlines/>
        <c:numFmt formatCode="General" sourceLinked="1"/>
        <c:majorTickMark val="none"/>
        <c:minorTickMark val="none"/>
        <c:tickLblPos val="nextTo"/>
        <c:crossAx val="-2119579080"/>
        <c:crosses val="autoZero"/>
        <c:crossBetween val="between"/>
      </c:valAx>
    </c:plotArea>
    <c:legend>
      <c:legendPos val="r"/>
      <c:overlay val="0"/>
    </c:legend>
    <c:plotVisOnly val="1"/>
    <c:dispBlanksAs val="gap"/>
    <c:showDLblsOverMax val="0"/>
  </c:chart>
  <c:printSettings>
    <c:headerFooter/>
    <c:pageMargins b="1.0" l="0.75" r="0.75" t="1.0"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4.xml"/><Relationship Id="rId4" Type="http://schemas.openxmlformats.org/officeDocument/2006/relationships/chart" Target="../charts/chart5.xml"/><Relationship Id="rId1" Type="http://schemas.openxmlformats.org/officeDocument/2006/relationships/chart" Target="../charts/chart2.xml"/><Relationship Id="rId2" Type="http://schemas.openxmlformats.org/officeDocument/2006/relationships/chart" Target="../charts/chart3.xml"/></Relationships>
</file>

<file path=xl/drawings/_rels/drawing3.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8</xdr:col>
      <xdr:colOff>279400</xdr:colOff>
      <xdr:row>4</xdr:row>
      <xdr:rowOff>171450</xdr:rowOff>
    </xdr:from>
    <xdr:to>
      <xdr:col>13</xdr:col>
      <xdr:colOff>723900</xdr:colOff>
      <xdr:row>19</xdr:row>
      <xdr:rowOff>19050</xdr:rowOff>
    </xdr:to>
    <xdr:graphicFrame macro="">
      <xdr:nvGraphicFramePr>
        <xdr:cNvPr id="13" name="Chart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241300</xdr:colOff>
      <xdr:row>1</xdr:row>
      <xdr:rowOff>44450</xdr:rowOff>
    </xdr:from>
    <xdr:to>
      <xdr:col>3</xdr:col>
      <xdr:colOff>800100</xdr:colOff>
      <xdr:row>15</xdr:row>
      <xdr:rowOff>120650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1054100</xdr:colOff>
      <xdr:row>1</xdr:row>
      <xdr:rowOff>120650</xdr:rowOff>
    </xdr:from>
    <xdr:to>
      <xdr:col>7</xdr:col>
      <xdr:colOff>622300</xdr:colOff>
      <xdr:row>16</xdr:row>
      <xdr:rowOff>6350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317500</xdr:colOff>
      <xdr:row>1</xdr:row>
      <xdr:rowOff>184150</xdr:rowOff>
    </xdr:from>
    <xdr:to>
      <xdr:col>12</xdr:col>
      <xdr:colOff>393700</xdr:colOff>
      <xdr:row>16</xdr:row>
      <xdr:rowOff>69850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381000</xdr:colOff>
      <xdr:row>18</xdr:row>
      <xdr:rowOff>133350</xdr:rowOff>
    </xdr:from>
    <xdr:to>
      <xdr:col>12</xdr:col>
      <xdr:colOff>457200</xdr:colOff>
      <xdr:row>33</xdr:row>
      <xdr:rowOff>19050</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5</xdr:col>
      <xdr:colOff>508000</xdr:colOff>
      <xdr:row>10</xdr:row>
      <xdr:rowOff>88900</xdr:rowOff>
    </xdr:from>
    <xdr:to>
      <xdr:col>12</xdr:col>
      <xdr:colOff>330200</xdr:colOff>
      <xdr:row>25</xdr:row>
      <xdr:rowOff>76200</xdr:rowOff>
    </xdr:to>
    <xdr:graphicFrame macro="">
      <xdr:nvGraphicFramePr>
        <xdr:cNvPr id="3" name="Chart 2" title="Formal and Informal Mining Deaths, 2012-20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pivotCacheDefinition1.xml><?xml version="1.0" encoding="utf-8"?>
<pivotCacheDefinition xmlns="http://schemas.openxmlformats.org/spreadsheetml/2006/main" xmlns:r="http://schemas.openxmlformats.org/officeDocument/2006/relationships" r:id="rId1" refreshedBy="Cecilia Hoffman" refreshedDate="42566.674816666666" createdVersion="4" refreshedVersion="4" minRefreshableVersion="3" recordCount="55">
  <cacheSource type="worksheet">
    <worksheetSource ref="A1:E1048576" sheet="Sheet2"/>
  </cacheSource>
  <cacheFields count="5">
    <cacheField name="Number of Deaths" numFmtId="0">
      <sharedItems containsString="0" containsBlank="1" containsNumber="1" containsInteger="1" minValue="1" maxValue="25" count="16">
        <n v="1"/>
        <n v="11"/>
        <n v="5"/>
        <n v="12"/>
        <n v="15"/>
        <n v="2"/>
        <n v="8"/>
        <n v="6"/>
        <n v="4"/>
        <n v="20"/>
        <n v="9"/>
        <n v="25"/>
        <n v="3"/>
        <n v="7"/>
        <n v="19"/>
        <m/>
      </sharedItems>
    </cacheField>
    <cacheField name="Date" numFmtId="0">
      <sharedItems containsString="0" containsBlank="1" containsNumber="1" containsInteger="1" minValue="2013" maxValue="2015" count="4">
        <n v="2015"/>
        <n v="2014"/>
        <n v="2013"/>
        <m/>
      </sharedItems>
    </cacheField>
    <cacheField name="Province" numFmtId="0">
      <sharedItems containsBlank="1"/>
    </cacheField>
    <cacheField name="Type of Mine" numFmtId="0">
      <sharedItems containsBlank="1"/>
    </cacheField>
    <cacheField name="Cause of Death" numFmtId="0">
      <sharedItems containsBlank="1" count="7">
        <s v="Rockfall/Tunnel Collapse"/>
        <s v="Turf War/Murder"/>
        <s v="Suffocation"/>
        <s v="Explosives Accident"/>
        <s v="Police/Security Battle"/>
        <s v="Gas poisoning"/>
        <m/>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Cecilia Hoffman" refreshedDate="42566.675322800926" createdVersion="4" refreshedVersion="4" minRefreshableVersion="3" recordCount="54">
  <cacheSource type="worksheet">
    <worksheetSource ref="A2:E56" sheet="Sheet2"/>
  </cacheSource>
  <cacheFields count="5">
    <cacheField name="Number of Deaths" numFmtId="0">
      <sharedItems containsSemiMixedTypes="0" containsString="0" containsNumber="1" containsInteger="1" minValue="1" maxValue="25" count="15">
        <n v="1"/>
        <n v="11"/>
        <n v="5"/>
        <n v="12"/>
        <n v="15"/>
        <n v="2"/>
        <n v="8"/>
        <n v="6"/>
        <n v="4"/>
        <n v="20"/>
        <n v="9"/>
        <n v="25"/>
        <n v="3"/>
        <n v="7"/>
        <n v="19"/>
      </sharedItems>
    </cacheField>
    <cacheField name="Date" numFmtId="0">
      <sharedItems containsSemiMixedTypes="0" containsString="0" containsNumber="1" containsInteger="1" minValue="2013" maxValue="2015" count="3">
        <n v="2015"/>
        <n v="2014"/>
        <n v="2013"/>
      </sharedItems>
    </cacheField>
    <cacheField name="Province" numFmtId="0">
      <sharedItems containsBlank="1"/>
    </cacheField>
    <cacheField name="Type of Mine" numFmtId="0">
      <sharedItems containsBlank="1" count="3">
        <s v="Gold"/>
        <m/>
        <s v="Coal"/>
      </sharedItems>
    </cacheField>
    <cacheField name="Cause of Death" numFmtId="0">
      <sharedItems count="6">
        <s v="Rockfall/Tunnel Collapse"/>
        <s v="Turf War/Murder"/>
        <s v="Suffocation"/>
        <s v="Explosives Accident"/>
        <s v="Police/Security Battle"/>
        <s v="Gas poisoning"/>
      </sharedItems>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r:id="rId1" refreshedBy="Cecilia Hoffman" refreshedDate="42577.56161099537" createdVersion="4" refreshedVersion="4" minRefreshableVersion="3" recordCount="70">
  <cacheSource type="worksheet">
    <worksheetSource ref="A1:C71" sheet="Sheet2"/>
  </cacheSource>
  <cacheFields count="3">
    <cacheField name="Number of Deaths" numFmtId="0">
      <sharedItems containsSemiMixedTypes="0" containsString="0" containsNumber="1" containsInteger="1" minValue="1" maxValue="25" count="16">
        <n v="1"/>
        <n v="3"/>
        <n v="11"/>
        <n v="2"/>
        <n v="5"/>
        <n v="12"/>
        <n v="15"/>
        <n v="8"/>
        <n v="6"/>
        <n v="4"/>
        <n v="20"/>
        <n v="9"/>
        <n v="25"/>
        <n v="7"/>
        <n v="19"/>
        <n v="22"/>
      </sharedItems>
    </cacheField>
    <cacheField name="Year" numFmtId="0">
      <sharedItems containsSemiMixedTypes="0" containsString="0" containsNumber="1" containsInteger="1" minValue="2012" maxValue="2015" count="4">
        <n v="2015"/>
        <n v="2014"/>
        <n v="2013"/>
        <n v="2012"/>
      </sharedItems>
    </cacheField>
    <cacheField name="Cause of Death" numFmtId="0">
      <sharedItems count="6">
        <s v="Rockfall/Tunnel Collapse"/>
        <s v="Turf War/Murder"/>
        <s v="Suffocation"/>
        <s v="Explosives Accident"/>
        <s v="Police/Security Battle"/>
        <s v="Gas poisoning"/>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55">
  <r>
    <x v="0"/>
    <x v="0"/>
    <s v="Gauteng"/>
    <s v="Gold"/>
    <x v="0"/>
  </r>
  <r>
    <x v="0"/>
    <x v="0"/>
    <s v="Free State"/>
    <m/>
    <x v="1"/>
  </r>
  <r>
    <x v="0"/>
    <x v="0"/>
    <s v="Mpumalanga"/>
    <m/>
    <x v="1"/>
  </r>
  <r>
    <x v="1"/>
    <x v="0"/>
    <s v="Gauteng"/>
    <s v="Gold"/>
    <x v="1"/>
  </r>
  <r>
    <x v="0"/>
    <x v="0"/>
    <s v="Gauteng"/>
    <m/>
    <x v="1"/>
  </r>
  <r>
    <x v="2"/>
    <x v="0"/>
    <s v="Gauteng"/>
    <s v="Gold"/>
    <x v="1"/>
  </r>
  <r>
    <x v="1"/>
    <x v="0"/>
    <s v="Gauteng"/>
    <m/>
    <x v="2"/>
  </r>
  <r>
    <x v="3"/>
    <x v="0"/>
    <s v="Gauteng"/>
    <s v="Gold"/>
    <x v="3"/>
  </r>
  <r>
    <x v="4"/>
    <x v="0"/>
    <s v="Gauteng"/>
    <s v="Gold"/>
    <x v="1"/>
  </r>
  <r>
    <x v="4"/>
    <x v="0"/>
    <s v="Gauteng"/>
    <s v="Gold"/>
    <x v="2"/>
  </r>
  <r>
    <x v="0"/>
    <x v="0"/>
    <s v="Gauteng"/>
    <s v="Gold"/>
    <x v="4"/>
  </r>
  <r>
    <x v="2"/>
    <x v="0"/>
    <s v="Gauteng"/>
    <s v="Gold"/>
    <x v="1"/>
  </r>
  <r>
    <x v="0"/>
    <x v="0"/>
    <s v="Mpumalanga"/>
    <m/>
    <x v="1"/>
  </r>
  <r>
    <x v="0"/>
    <x v="0"/>
    <s v="Free State"/>
    <s v="Gold"/>
    <x v="1"/>
  </r>
  <r>
    <x v="2"/>
    <x v="0"/>
    <s v="Gauteng"/>
    <s v="Gold"/>
    <x v="1"/>
  </r>
  <r>
    <x v="5"/>
    <x v="0"/>
    <s v="Mpumalanga"/>
    <m/>
    <x v="1"/>
  </r>
  <r>
    <x v="6"/>
    <x v="0"/>
    <s v="Gauteng"/>
    <m/>
    <x v="1"/>
  </r>
  <r>
    <x v="0"/>
    <x v="0"/>
    <s v="Mpumalanga"/>
    <s v="Coal"/>
    <x v="0"/>
  </r>
  <r>
    <x v="7"/>
    <x v="0"/>
    <s v="Mpumalanga"/>
    <s v="Gold"/>
    <x v="1"/>
  </r>
  <r>
    <x v="2"/>
    <x v="0"/>
    <s v="Gauteng"/>
    <s v="Gold"/>
    <x v="1"/>
  </r>
  <r>
    <x v="6"/>
    <x v="0"/>
    <s v="Gauteng"/>
    <s v="Gold"/>
    <x v="1"/>
  </r>
  <r>
    <x v="0"/>
    <x v="0"/>
    <s v="Mpumalanga"/>
    <s v="Gold"/>
    <x v="1"/>
  </r>
  <r>
    <x v="0"/>
    <x v="1"/>
    <s v="Mpumalanga"/>
    <s v="Gold"/>
    <x v="1"/>
  </r>
  <r>
    <x v="0"/>
    <x v="1"/>
    <s v="Mpumalanga"/>
    <s v="Gold"/>
    <x v="1"/>
  </r>
  <r>
    <x v="5"/>
    <x v="1"/>
    <s v="Mpumalanga"/>
    <s v="Gold"/>
    <x v="1"/>
  </r>
  <r>
    <x v="0"/>
    <x v="1"/>
    <s v="Gauteng"/>
    <m/>
    <x v="0"/>
  </r>
  <r>
    <x v="0"/>
    <x v="1"/>
    <s v="Mpumalanga"/>
    <m/>
    <x v="1"/>
  </r>
  <r>
    <x v="0"/>
    <x v="1"/>
    <s v="Gauteng"/>
    <s v="Gold"/>
    <x v="0"/>
  </r>
  <r>
    <x v="8"/>
    <x v="1"/>
    <s v="Gauteng"/>
    <m/>
    <x v="1"/>
  </r>
  <r>
    <x v="5"/>
    <x v="1"/>
    <s v="Mpumalanga"/>
    <s v="Gold"/>
    <x v="1"/>
  </r>
  <r>
    <x v="0"/>
    <x v="1"/>
    <s v="Mpumalanga"/>
    <m/>
    <x v="1"/>
  </r>
  <r>
    <x v="0"/>
    <x v="1"/>
    <s v="Mpumalanga"/>
    <m/>
    <x v="1"/>
  </r>
  <r>
    <x v="6"/>
    <x v="1"/>
    <s v="Gauteng"/>
    <s v="Gold"/>
    <x v="1"/>
  </r>
  <r>
    <x v="0"/>
    <x v="1"/>
    <s v="Gauteng"/>
    <m/>
    <x v="1"/>
  </r>
  <r>
    <x v="9"/>
    <x v="1"/>
    <s v="Gauteng"/>
    <m/>
    <x v="1"/>
  </r>
  <r>
    <x v="10"/>
    <x v="1"/>
    <s v="Gauteng"/>
    <m/>
    <x v="1"/>
  </r>
  <r>
    <x v="2"/>
    <x v="1"/>
    <s v="Gauteng"/>
    <m/>
    <x v="5"/>
  </r>
  <r>
    <x v="0"/>
    <x v="1"/>
    <s v="Gauteng"/>
    <m/>
    <x v="0"/>
  </r>
  <r>
    <x v="11"/>
    <x v="1"/>
    <s v="Gauteng"/>
    <s v="Gold"/>
    <x v="5"/>
  </r>
  <r>
    <x v="5"/>
    <x v="1"/>
    <s v="Free State"/>
    <s v="Gold"/>
    <x v="1"/>
  </r>
  <r>
    <x v="5"/>
    <x v="1"/>
    <s v="Gauteng"/>
    <m/>
    <x v="1"/>
  </r>
  <r>
    <x v="5"/>
    <x v="1"/>
    <s v="Gauteng"/>
    <s v="Gold"/>
    <x v="0"/>
  </r>
  <r>
    <x v="12"/>
    <x v="1"/>
    <s v="Gauteng"/>
    <m/>
    <x v="1"/>
  </r>
  <r>
    <x v="12"/>
    <x v="2"/>
    <s v="Gauteng"/>
    <m/>
    <x v="4"/>
  </r>
  <r>
    <x v="5"/>
    <x v="2"/>
    <s v="Gauteng"/>
    <m/>
    <x v="5"/>
  </r>
  <r>
    <x v="0"/>
    <x v="2"/>
    <s v="Gauteng"/>
    <m/>
    <x v="0"/>
  </r>
  <r>
    <x v="12"/>
    <x v="2"/>
    <s v="Gauteng"/>
    <m/>
    <x v="1"/>
  </r>
  <r>
    <x v="13"/>
    <x v="2"/>
    <s v="Gauteng"/>
    <m/>
    <x v="3"/>
  </r>
  <r>
    <x v="13"/>
    <x v="2"/>
    <s v="Gauteng"/>
    <m/>
    <x v="1"/>
  </r>
  <r>
    <x v="0"/>
    <x v="2"/>
    <s v="Gauteng"/>
    <m/>
    <x v="0"/>
  </r>
  <r>
    <x v="0"/>
    <x v="2"/>
    <s v="Gauteng"/>
    <m/>
    <x v="0"/>
  </r>
  <r>
    <x v="5"/>
    <x v="2"/>
    <s v="Gauteng"/>
    <m/>
    <x v="4"/>
  </r>
  <r>
    <x v="12"/>
    <x v="2"/>
    <s v="Gauteng"/>
    <m/>
    <x v="1"/>
  </r>
  <r>
    <x v="14"/>
    <x v="2"/>
    <m/>
    <m/>
    <x v="3"/>
  </r>
  <r>
    <x v="15"/>
    <x v="3"/>
    <m/>
    <m/>
    <x v="6"/>
  </r>
</pivotCacheRecords>
</file>

<file path=xl/pivotCache/pivotCacheRecords2.xml><?xml version="1.0" encoding="utf-8"?>
<pivotCacheRecords xmlns="http://schemas.openxmlformats.org/spreadsheetml/2006/main" xmlns:r="http://schemas.openxmlformats.org/officeDocument/2006/relationships" count="54">
  <r>
    <x v="0"/>
    <x v="0"/>
    <s v="Gauteng"/>
    <x v="0"/>
    <x v="0"/>
  </r>
  <r>
    <x v="0"/>
    <x v="0"/>
    <s v="Free State"/>
    <x v="1"/>
    <x v="1"/>
  </r>
  <r>
    <x v="0"/>
    <x v="0"/>
    <s v="Mpumalanga"/>
    <x v="1"/>
    <x v="1"/>
  </r>
  <r>
    <x v="1"/>
    <x v="0"/>
    <s v="Gauteng"/>
    <x v="0"/>
    <x v="1"/>
  </r>
  <r>
    <x v="0"/>
    <x v="0"/>
    <s v="Gauteng"/>
    <x v="1"/>
    <x v="1"/>
  </r>
  <r>
    <x v="2"/>
    <x v="0"/>
    <s v="Gauteng"/>
    <x v="0"/>
    <x v="1"/>
  </r>
  <r>
    <x v="1"/>
    <x v="0"/>
    <s v="Gauteng"/>
    <x v="1"/>
    <x v="2"/>
  </r>
  <r>
    <x v="3"/>
    <x v="0"/>
    <s v="Gauteng"/>
    <x v="0"/>
    <x v="3"/>
  </r>
  <r>
    <x v="4"/>
    <x v="0"/>
    <s v="Gauteng"/>
    <x v="0"/>
    <x v="1"/>
  </r>
  <r>
    <x v="4"/>
    <x v="0"/>
    <s v="Gauteng"/>
    <x v="0"/>
    <x v="2"/>
  </r>
  <r>
    <x v="0"/>
    <x v="0"/>
    <s v="Gauteng"/>
    <x v="0"/>
    <x v="4"/>
  </r>
  <r>
    <x v="2"/>
    <x v="0"/>
    <s v="Gauteng"/>
    <x v="0"/>
    <x v="1"/>
  </r>
  <r>
    <x v="0"/>
    <x v="0"/>
    <s v="Mpumalanga"/>
    <x v="1"/>
    <x v="1"/>
  </r>
  <r>
    <x v="0"/>
    <x v="0"/>
    <s v="Free State"/>
    <x v="0"/>
    <x v="1"/>
  </r>
  <r>
    <x v="2"/>
    <x v="0"/>
    <s v="Gauteng"/>
    <x v="0"/>
    <x v="1"/>
  </r>
  <r>
    <x v="5"/>
    <x v="0"/>
    <s v="Mpumalanga"/>
    <x v="1"/>
    <x v="1"/>
  </r>
  <r>
    <x v="6"/>
    <x v="0"/>
    <s v="Gauteng"/>
    <x v="1"/>
    <x v="1"/>
  </r>
  <r>
    <x v="0"/>
    <x v="0"/>
    <s v="Mpumalanga"/>
    <x v="2"/>
    <x v="0"/>
  </r>
  <r>
    <x v="7"/>
    <x v="0"/>
    <s v="Mpumalanga"/>
    <x v="0"/>
    <x v="1"/>
  </r>
  <r>
    <x v="2"/>
    <x v="0"/>
    <s v="Gauteng"/>
    <x v="0"/>
    <x v="1"/>
  </r>
  <r>
    <x v="6"/>
    <x v="0"/>
    <s v="Gauteng"/>
    <x v="0"/>
    <x v="1"/>
  </r>
  <r>
    <x v="0"/>
    <x v="0"/>
    <s v="Mpumalanga"/>
    <x v="0"/>
    <x v="1"/>
  </r>
  <r>
    <x v="0"/>
    <x v="1"/>
    <s v="Mpumalanga"/>
    <x v="0"/>
    <x v="1"/>
  </r>
  <r>
    <x v="0"/>
    <x v="1"/>
    <s v="Mpumalanga"/>
    <x v="0"/>
    <x v="1"/>
  </r>
  <r>
    <x v="5"/>
    <x v="1"/>
    <s v="Mpumalanga"/>
    <x v="0"/>
    <x v="1"/>
  </r>
  <r>
    <x v="0"/>
    <x v="1"/>
    <s v="Gauteng"/>
    <x v="1"/>
    <x v="0"/>
  </r>
  <r>
    <x v="0"/>
    <x v="1"/>
    <s v="Mpumalanga"/>
    <x v="1"/>
    <x v="1"/>
  </r>
  <r>
    <x v="0"/>
    <x v="1"/>
    <s v="Gauteng"/>
    <x v="0"/>
    <x v="0"/>
  </r>
  <r>
    <x v="8"/>
    <x v="1"/>
    <s v="Gauteng"/>
    <x v="1"/>
    <x v="1"/>
  </r>
  <r>
    <x v="5"/>
    <x v="1"/>
    <s v="Mpumalanga"/>
    <x v="0"/>
    <x v="1"/>
  </r>
  <r>
    <x v="0"/>
    <x v="1"/>
    <s v="Mpumalanga"/>
    <x v="1"/>
    <x v="1"/>
  </r>
  <r>
    <x v="0"/>
    <x v="1"/>
    <s v="Mpumalanga"/>
    <x v="1"/>
    <x v="1"/>
  </r>
  <r>
    <x v="6"/>
    <x v="1"/>
    <s v="Gauteng"/>
    <x v="0"/>
    <x v="1"/>
  </r>
  <r>
    <x v="0"/>
    <x v="1"/>
    <s v="Gauteng"/>
    <x v="1"/>
    <x v="1"/>
  </r>
  <r>
    <x v="9"/>
    <x v="1"/>
    <s v="Gauteng"/>
    <x v="1"/>
    <x v="1"/>
  </r>
  <r>
    <x v="10"/>
    <x v="1"/>
    <s v="Gauteng"/>
    <x v="1"/>
    <x v="1"/>
  </r>
  <r>
    <x v="2"/>
    <x v="1"/>
    <s v="Gauteng"/>
    <x v="1"/>
    <x v="5"/>
  </r>
  <r>
    <x v="0"/>
    <x v="1"/>
    <s v="Gauteng"/>
    <x v="1"/>
    <x v="0"/>
  </r>
  <r>
    <x v="11"/>
    <x v="1"/>
    <s v="Gauteng"/>
    <x v="0"/>
    <x v="5"/>
  </r>
  <r>
    <x v="5"/>
    <x v="1"/>
    <s v="Free State"/>
    <x v="0"/>
    <x v="1"/>
  </r>
  <r>
    <x v="5"/>
    <x v="1"/>
    <s v="Gauteng"/>
    <x v="1"/>
    <x v="1"/>
  </r>
  <r>
    <x v="5"/>
    <x v="1"/>
    <s v="Gauteng"/>
    <x v="0"/>
    <x v="0"/>
  </r>
  <r>
    <x v="12"/>
    <x v="1"/>
    <s v="Gauteng"/>
    <x v="1"/>
    <x v="1"/>
  </r>
  <r>
    <x v="12"/>
    <x v="2"/>
    <s v="Gauteng"/>
    <x v="1"/>
    <x v="4"/>
  </r>
  <r>
    <x v="5"/>
    <x v="2"/>
    <s v="Gauteng"/>
    <x v="1"/>
    <x v="5"/>
  </r>
  <r>
    <x v="0"/>
    <x v="2"/>
    <s v="Gauteng"/>
    <x v="1"/>
    <x v="0"/>
  </r>
  <r>
    <x v="12"/>
    <x v="2"/>
    <s v="Gauteng"/>
    <x v="1"/>
    <x v="1"/>
  </r>
  <r>
    <x v="13"/>
    <x v="2"/>
    <s v="Gauteng"/>
    <x v="1"/>
    <x v="3"/>
  </r>
  <r>
    <x v="13"/>
    <x v="2"/>
    <s v="Gauteng"/>
    <x v="1"/>
    <x v="1"/>
  </r>
  <r>
    <x v="0"/>
    <x v="2"/>
    <s v="Gauteng"/>
    <x v="1"/>
    <x v="0"/>
  </r>
  <r>
    <x v="0"/>
    <x v="2"/>
    <s v="Gauteng"/>
    <x v="1"/>
    <x v="0"/>
  </r>
  <r>
    <x v="5"/>
    <x v="2"/>
    <s v="Gauteng"/>
    <x v="1"/>
    <x v="4"/>
  </r>
  <r>
    <x v="12"/>
    <x v="2"/>
    <s v="Gauteng"/>
    <x v="1"/>
    <x v="1"/>
  </r>
  <r>
    <x v="14"/>
    <x v="2"/>
    <m/>
    <x v="1"/>
    <x v="3"/>
  </r>
</pivotCacheRecords>
</file>

<file path=xl/pivotCache/pivotCacheRecords3.xml><?xml version="1.0" encoding="utf-8"?>
<pivotCacheRecords xmlns="http://schemas.openxmlformats.org/spreadsheetml/2006/main" xmlns:r="http://schemas.openxmlformats.org/officeDocument/2006/relationships" count="70">
  <r>
    <x v="0"/>
    <x v="0"/>
    <x v="0"/>
  </r>
  <r>
    <x v="0"/>
    <x v="0"/>
    <x v="1"/>
  </r>
  <r>
    <x v="0"/>
    <x v="0"/>
    <x v="1"/>
  </r>
  <r>
    <x v="1"/>
    <x v="0"/>
    <x v="1"/>
  </r>
  <r>
    <x v="0"/>
    <x v="0"/>
    <x v="1"/>
  </r>
  <r>
    <x v="2"/>
    <x v="0"/>
    <x v="1"/>
  </r>
  <r>
    <x v="3"/>
    <x v="0"/>
    <x v="1"/>
  </r>
  <r>
    <x v="0"/>
    <x v="0"/>
    <x v="1"/>
  </r>
  <r>
    <x v="4"/>
    <x v="0"/>
    <x v="1"/>
  </r>
  <r>
    <x v="2"/>
    <x v="0"/>
    <x v="2"/>
  </r>
  <r>
    <x v="5"/>
    <x v="0"/>
    <x v="3"/>
  </r>
  <r>
    <x v="6"/>
    <x v="0"/>
    <x v="1"/>
  </r>
  <r>
    <x v="6"/>
    <x v="0"/>
    <x v="2"/>
  </r>
  <r>
    <x v="0"/>
    <x v="0"/>
    <x v="4"/>
  </r>
  <r>
    <x v="4"/>
    <x v="0"/>
    <x v="1"/>
  </r>
  <r>
    <x v="0"/>
    <x v="0"/>
    <x v="1"/>
  </r>
  <r>
    <x v="0"/>
    <x v="0"/>
    <x v="1"/>
  </r>
  <r>
    <x v="4"/>
    <x v="0"/>
    <x v="1"/>
  </r>
  <r>
    <x v="3"/>
    <x v="0"/>
    <x v="1"/>
  </r>
  <r>
    <x v="7"/>
    <x v="0"/>
    <x v="1"/>
  </r>
  <r>
    <x v="0"/>
    <x v="0"/>
    <x v="0"/>
  </r>
  <r>
    <x v="0"/>
    <x v="0"/>
    <x v="1"/>
  </r>
  <r>
    <x v="8"/>
    <x v="0"/>
    <x v="1"/>
  </r>
  <r>
    <x v="4"/>
    <x v="0"/>
    <x v="1"/>
  </r>
  <r>
    <x v="7"/>
    <x v="0"/>
    <x v="1"/>
  </r>
  <r>
    <x v="0"/>
    <x v="0"/>
    <x v="1"/>
  </r>
  <r>
    <x v="0"/>
    <x v="1"/>
    <x v="1"/>
  </r>
  <r>
    <x v="0"/>
    <x v="1"/>
    <x v="1"/>
  </r>
  <r>
    <x v="3"/>
    <x v="1"/>
    <x v="1"/>
  </r>
  <r>
    <x v="0"/>
    <x v="1"/>
    <x v="0"/>
  </r>
  <r>
    <x v="0"/>
    <x v="1"/>
    <x v="1"/>
  </r>
  <r>
    <x v="0"/>
    <x v="1"/>
    <x v="0"/>
  </r>
  <r>
    <x v="3"/>
    <x v="1"/>
    <x v="1"/>
  </r>
  <r>
    <x v="0"/>
    <x v="1"/>
    <x v="1"/>
  </r>
  <r>
    <x v="0"/>
    <x v="1"/>
    <x v="1"/>
  </r>
  <r>
    <x v="3"/>
    <x v="1"/>
    <x v="1"/>
  </r>
  <r>
    <x v="9"/>
    <x v="1"/>
    <x v="1"/>
  </r>
  <r>
    <x v="7"/>
    <x v="1"/>
    <x v="1"/>
  </r>
  <r>
    <x v="0"/>
    <x v="1"/>
    <x v="1"/>
  </r>
  <r>
    <x v="10"/>
    <x v="1"/>
    <x v="1"/>
  </r>
  <r>
    <x v="11"/>
    <x v="1"/>
    <x v="1"/>
  </r>
  <r>
    <x v="4"/>
    <x v="1"/>
    <x v="5"/>
  </r>
  <r>
    <x v="0"/>
    <x v="1"/>
    <x v="0"/>
  </r>
  <r>
    <x v="12"/>
    <x v="1"/>
    <x v="5"/>
  </r>
  <r>
    <x v="3"/>
    <x v="1"/>
    <x v="1"/>
  </r>
  <r>
    <x v="3"/>
    <x v="1"/>
    <x v="0"/>
  </r>
  <r>
    <x v="3"/>
    <x v="1"/>
    <x v="1"/>
  </r>
  <r>
    <x v="3"/>
    <x v="1"/>
    <x v="0"/>
  </r>
  <r>
    <x v="0"/>
    <x v="1"/>
    <x v="0"/>
  </r>
  <r>
    <x v="0"/>
    <x v="1"/>
    <x v="0"/>
  </r>
  <r>
    <x v="1"/>
    <x v="1"/>
    <x v="1"/>
  </r>
  <r>
    <x v="1"/>
    <x v="2"/>
    <x v="4"/>
  </r>
  <r>
    <x v="3"/>
    <x v="2"/>
    <x v="5"/>
  </r>
  <r>
    <x v="0"/>
    <x v="2"/>
    <x v="0"/>
  </r>
  <r>
    <x v="1"/>
    <x v="2"/>
    <x v="1"/>
  </r>
  <r>
    <x v="13"/>
    <x v="2"/>
    <x v="3"/>
  </r>
  <r>
    <x v="13"/>
    <x v="2"/>
    <x v="1"/>
  </r>
  <r>
    <x v="3"/>
    <x v="2"/>
    <x v="1"/>
  </r>
  <r>
    <x v="0"/>
    <x v="2"/>
    <x v="0"/>
  </r>
  <r>
    <x v="0"/>
    <x v="2"/>
    <x v="0"/>
  </r>
  <r>
    <x v="3"/>
    <x v="2"/>
    <x v="4"/>
  </r>
  <r>
    <x v="0"/>
    <x v="2"/>
    <x v="1"/>
  </r>
  <r>
    <x v="1"/>
    <x v="2"/>
    <x v="1"/>
  </r>
  <r>
    <x v="14"/>
    <x v="2"/>
    <x v="3"/>
  </r>
  <r>
    <x v="3"/>
    <x v="3"/>
    <x v="0"/>
  </r>
  <r>
    <x v="15"/>
    <x v="3"/>
    <x v="0"/>
  </r>
  <r>
    <x v="11"/>
    <x v="3"/>
    <x v="0"/>
  </r>
  <r>
    <x v="3"/>
    <x v="3"/>
    <x v="1"/>
  </r>
  <r>
    <x v="0"/>
    <x v="3"/>
    <x v="0"/>
  </r>
  <r>
    <x v="0"/>
    <x v="3"/>
    <x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pivotTable1.xml><?xml version="1.0" encoding="utf-8"?>
<pivotTableDefinition xmlns="http://schemas.openxmlformats.org/spreadsheetml/2006/main" name="PivotTable2" cacheId="0" applyNumberFormats="0" applyBorderFormats="0" applyFontFormats="0" applyPatternFormats="0" applyAlignmentFormats="0" applyWidthHeightFormats="1" dataCaption="Values" updatedVersion="4" minRefreshableVersion="3" useAutoFormatting="1" itemPrintTitles="1" createdVersion="4" indent="0" outline="1" outlineData="1" gridDropZones="1" multipleFieldFilters="0">
  <location ref="A3:F12" firstHeaderRow="1" firstDataRow="2" firstDataCol="1"/>
  <pivotFields count="5">
    <pivotField dataField="1" showAll="0">
      <items count="17">
        <item x="0"/>
        <item x="5"/>
        <item x="12"/>
        <item x="8"/>
        <item x="2"/>
        <item x="7"/>
        <item x="13"/>
        <item x="6"/>
        <item x="10"/>
        <item x="1"/>
        <item x="3"/>
        <item x="4"/>
        <item x="14"/>
        <item x="9"/>
        <item x="11"/>
        <item x="15"/>
        <item t="default"/>
      </items>
    </pivotField>
    <pivotField axis="axisCol" showAll="0">
      <items count="5">
        <item x="2"/>
        <item x="1"/>
        <item x="0"/>
        <item x="3"/>
        <item t="default"/>
      </items>
    </pivotField>
    <pivotField showAll="0"/>
    <pivotField showAll="0"/>
    <pivotField axis="axisRow" showAll="0">
      <items count="8">
        <item x="3"/>
        <item x="5"/>
        <item x="4"/>
        <item x="0"/>
        <item x="2"/>
        <item x="1"/>
        <item x="6"/>
        <item t="default"/>
      </items>
    </pivotField>
  </pivotFields>
  <rowFields count="1">
    <field x="4"/>
  </rowFields>
  <rowItems count="8">
    <i>
      <x/>
    </i>
    <i>
      <x v="1"/>
    </i>
    <i>
      <x v="2"/>
    </i>
    <i>
      <x v="3"/>
    </i>
    <i>
      <x v="4"/>
    </i>
    <i>
      <x v="5"/>
    </i>
    <i>
      <x v="6"/>
    </i>
    <i t="grand">
      <x/>
    </i>
  </rowItems>
  <colFields count="1">
    <field x="1"/>
  </colFields>
  <colItems count="5">
    <i>
      <x/>
    </i>
    <i>
      <x v="1"/>
    </i>
    <i>
      <x v="2"/>
    </i>
    <i>
      <x v="3"/>
    </i>
    <i t="grand">
      <x/>
    </i>
  </colItems>
  <dataFields count="1">
    <dataField name="Count of Number of Deaths" fld="0" subtotal="count" baseField="0" baseItem="0"/>
  </dataFields>
  <pivotTableStyleInfo name="PivotStyleMedium4"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3" cacheId="1" applyNumberFormats="0" applyBorderFormats="0" applyFontFormats="0" applyPatternFormats="0" applyAlignmentFormats="0" applyWidthHeightFormats="1" dataCaption="Values" updatedVersion="4" minRefreshableVersion="3" useAutoFormatting="1" itemPrintTitles="1" createdVersion="4" indent="0" outline="1" outlineData="1" gridDropZones="1" multipleFieldFilters="0">
  <location ref="A3:H8" firstHeaderRow="1" firstDataRow="2" firstDataCol="1"/>
  <pivotFields count="5">
    <pivotField dataField="1" showAll="0">
      <items count="16">
        <item x="0"/>
        <item x="5"/>
        <item x="12"/>
        <item x="8"/>
        <item x="2"/>
        <item x="7"/>
        <item x="13"/>
        <item x="6"/>
        <item x="10"/>
        <item x="1"/>
        <item x="3"/>
        <item x="4"/>
        <item x="14"/>
        <item x="9"/>
        <item x="11"/>
        <item t="default"/>
      </items>
    </pivotField>
    <pivotField axis="axisRow" showAll="0">
      <items count="4">
        <item x="2"/>
        <item x="1"/>
        <item x="0"/>
        <item t="default"/>
      </items>
    </pivotField>
    <pivotField showAll="0"/>
    <pivotField showAll="0">
      <items count="4">
        <item x="2"/>
        <item x="0"/>
        <item x="1"/>
        <item t="default"/>
      </items>
    </pivotField>
    <pivotField axis="axisCol" showAll="0">
      <items count="7">
        <item x="3"/>
        <item x="5"/>
        <item x="4"/>
        <item x="0"/>
        <item x="2"/>
        <item x="1"/>
        <item t="default"/>
      </items>
    </pivotField>
  </pivotFields>
  <rowFields count="1">
    <field x="1"/>
  </rowFields>
  <rowItems count="4">
    <i>
      <x/>
    </i>
    <i>
      <x v="1"/>
    </i>
    <i>
      <x v="2"/>
    </i>
    <i t="grand">
      <x/>
    </i>
  </rowItems>
  <colFields count="1">
    <field x="4"/>
  </colFields>
  <colItems count="7">
    <i>
      <x/>
    </i>
    <i>
      <x v="1"/>
    </i>
    <i>
      <x v="2"/>
    </i>
    <i>
      <x v="3"/>
    </i>
    <i>
      <x v="4"/>
    </i>
    <i>
      <x v="5"/>
    </i>
    <i t="grand">
      <x/>
    </i>
  </colItems>
  <dataFields count="1">
    <dataField name="Sum of Number of Deaths" fld="0" baseField="0" baseItem="0"/>
  </dataFields>
  <pivotTableStyleInfo name="PivotStyleMedium4"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4" cacheId="2" applyNumberFormats="0" applyBorderFormats="0" applyFontFormats="0" applyPatternFormats="0" applyAlignmentFormats="0" applyWidthHeightFormats="1" dataCaption="Values" updatedVersion="4" minRefreshableVersion="3" useAutoFormatting="1" itemPrintTitles="1" createdVersion="4" indent="0" outline="1" outlineData="1" gridDropZones="1" multipleFieldFilters="0">
  <location ref="A3:H9" firstHeaderRow="1" firstDataRow="2" firstDataCol="1"/>
  <pivotFields count="3">
    <pivotField dataField="1" showAll="0">
      <items count="17">
        <item x="0"/>
        <item x="3"/>
        <item x="1"/>
        <item x="9"/>
        <item x="4"/>
        <item x="8"/>
        <item x="13"/>
        <item x="7"/>
        <item x="11"/>
        <item x="2"/>
        <item x="5"/>
        <item x="6"/>
        <item x="14"/>
        <item x="10"/>
        <item x="15"/>
        <item x="12"/>
        <item t="default"/>
      </items>
    </pivotField>
    <pivotField axis="axisRow" showAll="0">
      <items count="5">
        <item x="3"/>
        <item x="2"/>
        <item x="1"/>
        <item x="0"/>
        <item t="default"/>
      </items>
    </pivotField>
    <pivotField axis="axisCol" showAll="0">
      <items count="7">
        <item x="3"/>
        <item x="5"/>
        <item x="4"/>
        <item x="0"/>
        <item x="2"/>
        <item x="1"/>
        <item t="default"/>
      </items>
    </pivotField>
  </pivotFields>
  <rowFields count="1">
    <field x="1"/>
  </rowFields>
  <rowItems count="5">
    <i>
      <x/>
    </i>
    <i>
      <x v="1"/>
    </i>
    <i>
      <x v="2"/>
    </i>
    <i>
      <x v="3"/>
    </i>
    <i t="grand">
      <x/>
    </i>
  </rowItems>
  <colFields count="1">
    <field x="2"/>
  </colFields>
  <colItems count="7">
    <i>
      <x/>
    </i>
    <i>
      <x v="1"/>
    </i>
    <i>
      <x v="2"/>
    </i>
    <i>
      <x v="3"/>
    </i>
    <i>
      <x v="4"/>
    </i>
    <i>
      <x v="5"/>
    </i>
    <i t="grand">
      <x/>
    </i>
  </colItems>
  <dataFields count="1">
    <dataField name="Sum of Number of Deaths" fld="0" baseField="0" baseItem="0"/>
  </dataFields>
  <pivotTableStyleInfo name="PivotStyleMedium4"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ables/table1.xml><?xml version="1.0" encoding="utf-8"?>
<table xmlns="http://schemas.openxmlformats.org/spreadsheetml/2006/main" id="4" name="Table4" displayName="Table4" ref="A1:K80" totalsRowShown="0" headerRowDxfId="0" dataDxfId="1" tableBorderDxfId="13">
  <autoFilter ref="A1:K80"/>
  <tableColumns count="11">
    <tableColumn id="1" name="Number of Fatalities" dataDxfId="12"/>
    <tableColumn id="2" name="Name of Fatality" dataDxfId="11"/>
    <tableColumn id="3" name="Nationality of Fatalities" dataDxfId="10"/>
    <tableColumn id="4" name="Month" dataDxfId="9"/>
    <tableColumn id="5" name="Year" dataDxfId="8"/>
    <tableColumn id="6" name="Province" dataDxfId="7"/>
    <tableColumn id="7" name="Name of Mine/Area" dataDxfId="6"/>
    <tableColumn id="8" name="Type of Mine" dataDxfId="5"/>
    <tableColumn id="9" name="Cause of Death" dataDxfId="4"/>
    <tableColumn id="10" name="Source" dataDxfId="3"/>
    <tableColumn id="11" name="Year Total" dataDxfId="2"/>
  </tableColumns>
  <tableStyleInfo name="TableStyleMedium16"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 Id="rId2"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3.xml"/><Relationship Id="rId2"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5"/>
  <sheetViews>
    <sheetView tabSelected="1" workbookViewId="0">
      <selection activeCell="L9" sqref="L9"/>
    </sheetView>
  </sheetViews>
  <sheetFormatPr baseColWidth="10" defaultRowHeight="15" x14ac:dyDescent="0"/>
  <cols>
    <col min="1" max="1" width="21.5" style="2" customWidth="1"/>
    <col min="2" max="2" width="16.33203125" style="2" customWidth="1"/>
    <col min="3" max="3" width="14.5" style="2" customWidth="1"/>
    <col min="4" max="4" width="8.33203125" style="2" customWidth="1"/>
    <col min="5" max="5" width="10.83203125" style="2"/>
    <col min="6" max="6" width="12.1640625" style="2" customWidth="1"/>
    <col min="7" max="7" width="23" style="2" customWidth="1"/>
    <col min="8" max="8" width="13.1640625" style="2" hidden="1" customWidth="1"/>
    <col min="9" max="9" width="23.83203125" style="2" customWidth="1"/>
    <col min="10" max="10" width="35.33203125" style="11" customWidth="1"/>
    <col min="11" max="11" width="13.5" style="2" customWidth="1"/>
    <col min="12" max="16384" width="10.83203125" style="2"/>
  </cols>
  <sheetData>
    <row r="1" spans="1:11" ht="36">
      <c r="A1" s="34" t="s">
        <v>176</v>
      </c>
      <c r="B1" s="34" t="s">
        <v>174</v>
      </c>
      <c r="C1" s="34" t="s">
        <v>175</v>
      </c>
      <c r="D1" s="34" t="s">
        <v>156</v>
      </c>
      <c r="E1" s="34" t="s">
        <v>127</v>
      </c>
      <c r="F1" s="34" t="s">
        <v>1</v>
      </c>
      <c r="G1" s="34" t="s">
        <v>19</v>
      </c>
      <c r="H1" s="34" t="s">
        <v>4</v>
      </c>
      <c r="I1" s="34" t="s">
        <v>2</v>
      </c>
      <c r="J1" s="35" t="s">
        <v>3</v>
      </c>
      <c r="K1" s="34" t="s">
        <v>118</v>
      </c>
    </row>
    <row r="2" spans="1:11" s="5" customFormat="1" ht="19" customHeight="1">
      <c r="A2" s="5">
        <v>1</v>
      </c>
      <c r="D2" s="5" t="s">
        <v>160</v>
      </c>
      <c r="E2" s="29">
        <v>2016</v>
      </c>
      <c r="F2" s="5" t="s">
        <v>14</v>
      </c>
      <c r="G2" s="5" t="s">
        <v>20</v>
      </c>
      <c r="I2" s="5" t="s">
        <v>121</v>
      </c>
      <c r="J2" s="10" t="s">
        <v>155</v>
      </c>
      <c r="K2" s="1"/>
    </row>
    <row r="3" spans="1:11" ht="23" customHeight="1">
      <c r="A3" s="3">
        <v>12</v>
      </c>
      <c r="B3" s="3"/>
      <c r="C3" s="3" t="s">
        <v>47</v>
      </c>
      <c r="D3" s="3" t="s">
        <v>160</v>
      </c>
      <c r="E3" s="30">
        <v>2016</v>
      </c>
      <c r="F3" s="3" t="s">
        <v>8</v>
      </c>
      <c r="G3" s="3" t="s">
        <v>115</v>
      </c>
      <c r="H3" s="3"/>
      <c r="I3" s="3" t="s">
        <v>116</v>
      </c>
      <c r="J3" s="36" t="s">
        <v>117</v>
      </c>
      <c r="K3" s="4"/>
    </row>
    <row r="4" spans="1:11" s="5" customFormat="1" ht="18" customHeight="1">
      <c r="A4" s="5">
        <v>1</v>
      </c>
      <c r="D4" s="5" t="s">
        <v>157</v>
      </c>
      <c r="E4" s="29">
        <v>2016</v>
      </c>
      <c r="F4" s="5" t="s">
        <v>24</v>
      </c>
      <c r="G4" s="5" t="s">
        <v>94</v>
      </c>
      <c r="I4" s="3" t="s">
        <v>116</v>
      </c>
      <c r="J4" s="10" t="s">
        <v>111</v>
      </c>
      <c r="K4" s="1"/>
    </row>
    <row r="5" spans="1:11">
      <c r="A5" s="2">
        <v>5</v>
      </c>
      <c r="D5" s="2" t="s">
        <v>157</v>
      </c>
      <c r="E5" s="29">
        <v>2016</v>
      </c>
      <c r="F5" s="2" t="s">
        <v>8</v>
      </c>
      <c r="G5" s="2" t="s">
        <v>53</v>
      </c>
      <c r="H5" s="2" t="s">
        <v>7</v>
      </c>
      <c r="I5" s="3" t="s">
        <v>116</v>
      </c>
      <c r="J5" s="10" t="s">
        <v>52</v>
      </c>
      <c r="K5" s="1"/>
    </row>
    <row r="6" spans="1:11">
      <c r="A6" s="2">
        <v>1</v>
      </c>
      <c r="D6" s="2" t="s">
        <v>158</v>
      </c>
      <c r="E6" s="29">
        <v>2016</v>
      </c>
      <c r="F6" s="2" t="s">
        <v>14</v>
      </c>
      <c r="G6" s="2" t="s">
        <v>141</v>
      </c>
      <c r="I6" s="3" t="s">
        <v>116</v>
      </c>
      <c r="J6" s="10" t="s">
        <v>142</v>
      </c>
      <c r="K6" s="1"/>
    </row>
    <row r="7" spans="1:11">
      <c r="A7" s="5">
        <v>3</v>
      </c>
      <c r="B7" s="5"/>
      <c r="C7" s="5"/>
      <c r="D7" s="5" t="s">
        <v>158</v>
      </c>
      <c r="E7" s="29">
        <v>2016</v>
      </c>
      <c r="F7" s="5" t="s">
        <v>8</v>
      </c>
      <c r="G7" s="5" t="s">
        <v>53</v>
      </c>
      <c r="H7" s="5" t="s">
        <v>7</v>
      </c>
      <c r="I7" s="5" t="s">
        <v>88</v>
      </c>
      <c r="J7" s="10" t="s">
        <v>9</v>
      </c>
      <c r="K7" s="1"/>
    </row>
    <row r="8" spans="1:11">
      <c r="A8" s="2">
        <v>5</v>
      </c>
      <c r="B8" s="5" t="s">
        <v>99</v>
      </c>
      <c r="C8" s="2" t="s">
        <v>47</v>
      </c>
      <c r="D8" s="5" t="s">
        <v>158</v>
      </c>
      <c r="E8" s="29">
        <v>2016</v>
      </c>
      <c r="F8" s="2" t="s">
        <v>5</v>
      </c>
      <c r="G8" s="2" t="s">
        <v>6</v>
      </c>
      <c r="H8" s="2" t="s">
        <v>7</v>
      </c>
      <c r="I8" s="2" t="s">
        <v>119</v>
      </c>
      <c r="J8" s="10" t="s">
        <v>10</v>
      </c>
      <c r="K8" s="1"/>
    </row>
    <row r="9" spans="1:11">
      <c r="A9" s="2">
        <v>6</v>
      </c>
      <c r="C9" s="2" t="s">
        <v>55</v>
      </c>
      <c r="D9" s="5" t="s">
        <v>158</v>
      </c>
      <c r="E9" s="29">
        <v>2016</v>
      </c>
      <c r="F9" s="2" t="s">
        <v>8</v>
      </c>
      <c r="G9" s="2" t="s">
        <v>49</v>
      </c>
      <c r="H9" s="2" t="s">
        <v>7</v>
      </c>
      <c r="I9" s="3" t="s">
        <v>116</v>
      </c>
      <c r="J9" s="10" t="s">
        <v>54</v>
      </c>
      <c r="K9" s="1"/>
    </row>
    <row r="10" spans="1:11">
      <c r="A10" s="13">
        <v>1</v>
      </c>
      <c r="B10" s="13"/>
      <c r="C10" s="13"/>
      <c r="D10" s="13" t="s">
        <v>159</v>
      </c>
      <c r="E10" s="32">
        <v>2016</v>
      </c>
      <c r="F10" s="13" t="s">
        <v>14</v>
      </c>
      <c r="G10" s="13" t="s">
        <v>11</v>
      </c>
      <c r="H10" s="13" t="s">
        <v>7</v>
      </c>
      <c r="I10" s="13" t="s">
        <v>120</v>
      </c>
      <c r="J10" s="39" t="s">
        <v>12</v>
      </c>
      <c r="K10" s="38">
        <f>SUM(A2:A10)</f>
        <v>35</v>
      </c>
    </row>
    <row r="11" spans="1:11">
      <c r="A11" s="2">
        <v>1</v>
      </c>
      <c r="D11" s="2" t="s">
        <v>161</v>
      </c>
      <c r="E11" s="8">
        <v>2015</v>
      </c>
      <c r="F11" s="2" t="s">
        <v>14</v>
      </c>
      <c r="G11" s="7" t="s">
        <v>30</v>
      </c>
      <c r="H11" s="2" t="s">
        <v>7</v>
      </c>
      <c r="I11" s="2" t="s">
        <v>120</v>
      </c>
      <c r="J11" s="10" t="s">
        <v>31</v>
      </c>
      <c r="K11" s="1"/>
    </row>
    <row r="12" spans="1:11">
      <c r="A12" s="2">
        <v>1</v>
      </c>
      <c r="B12" s="2" t="s">
        <v>100</v>
      </c>
      <c r="D12" s="2" t="s">
        <v>161</v>
      </c>
      <c r="E12" s="8">
        <v>2015</v>
      </c>
      <c r="F12" s="2" t="s">
        <v>8</v>
      </c>
      <c r="G12" s="7" t="s">
        <v>101</v>
      </c>
      <c r="I12" s="3" t="s">
        <v>116</v>
      </c>
      <c r="J12" s="10" t="s">
        <v>97</v>
      </c>
      <c r="K12" s="1"/>
    </row>
    <row r="13" spans="1:11">
      <c r="A13" s="2">
        <v>1</v>
      </c>
      <c r="B13" s="2" t="s">
        <v>110</v>
      </c>
      <c r="D13" s="2" t="s">
        <v>161</v>
      </c>
      <c r="E13" s="8">
        <v>2015</v>
      </c>
      <c r="F13" s="2" t="s">
        <v>24</v>
      </c>
      <c r="G13" s="7" t="s">
        <v>94</v>
      </c>
      <c r="I13" s="3" t="s">
        <v>116</v>
      </c>
      <c r="J13" s="10" t="s">
        <v>109</v>
      </c>
      <c r="K13" s="1"/>
    </row>
    <row r="14" spans="1:11">
      <c r="A14" s="2">
        <v>3</v>
      </c>
      <c r="D14" s="2" t="s">
        <v>161</v>
      </c>
      <c r="E14" s="8">
        <v>2015</v>
      </c>
      <c r="F14" s="2" t="s">
        <v>14</v>
      </c>
      <c r="G14" s="7" t="s">
        <v>143</v>
      </c>
      <c r="I14" s="3" t="s">
        <v>116</v>
      </c>
      <c r="J14" s="10" t="s">
        <v>145</v>
      </c>
      <c r="K14" s="1"/>
    </row>
    <row r="15" spans="1:11">
      <c r="A15" s="2">
        <v>1</v>
      </c>
      <c r="D15" s="2" t="s">
        <v>161</v>
      </c>
      <c r="E15" s="8">
        <v>2015</v>
      </c>
      <c r="F15" s="2" t="s">
        <v>14</v>
      </c>
      <c r="G15" s="7" t="s">
        <v>143</v>
      </c>
      <c r="I15" s="3" t="s">
        <v>116</v>
      </c>
      <c r="J15" s="10" t="s">
        <v>146</v>
      </c>
      <c r="K15" s="1"/>
    </row>
    <row r="16" spans="1:11">
      <c r="A16" s="2">
        <v>11</v>
      </c>
      <c r="D16" s="2" t="s">
        <v>161</v>
      </c>
      <c r="E16" s="8">
        <v>2015</v>
      </c>
      <c r="F16" s="2" t="s">
        <v>14</v>
      </c>
      <c r="G16" s="2" t="s">
        <v>15</v>
      </c>
      <c r="H16" s="2" t="s">
        <v>7</v>
      </c>
      <c r="I16" s="3" t="s">
        <v>116</v>
      </c>
      <c r="J16" s="10" t="s">
        <v>16</v>
      </c>
      <c r="K16" s="1"/>
    </row>
    <row r="17" spans="1:11">
      <c r="A17" s="2">
        <v>2</v>
      </c>
      <c r="D17" s="2" t="s">
        <v>162</v>
      </c>
      <c r="E17" s="8">
        <v>2015</v>
      </c>
      <c r="F17" s="2" t="s">
        <v>14</v>
      </c>
      <c r="G17" s="2" t="s">
        <v>150</v>
      </c>
      <c r="I17" s="3" t="s">
        <v>116</v>
      </c>
      <c r="J17" s="10" t="s">
        <v>149</v>
      </c>
      <c r="K17" s="1"/>
    </row>
    <row r="18" spans="1:11">
      <c r="A18" s="2">
        <v>1</v>
      </c>
      <c r="D18" s="2" t="s">
        <v>163</v>
      </c>
      <c r="E18" s="8">
        <v>2015</v>
      </c>
      <c r="F18" s="2" t="s">
        <v>14</v>
      </c>
      <c r="G18" s="2" t="s">
        <v>17</v>
      </c>
      <c r="I18" s="3" t="s">
        <v>116</v>
      </c>
      <c r="J18" s="10" t="s">
        <v>97</v>
      </c>
      <c r="K18" s="1"/>
    </row>
    <row r="19" spans="1:11">
      <c r="A19" s="2">
        <v>5</v>
      </c>
      <c r="C19" s="2" t="s">
        <v>47</v>
      </c>
      <c r="D19" s="2" t="s">
        <v>163</v>
      </c>
      <c r="E19" s="8">
        <v>2015</v>
      </c>
      <c r="F19" s="2" t="s">
        <v>14</v>
      </c>
      <c r="G19" s="2" t="s">
        <v>17</v>
      </c>
      <c r="H19" s="2" t="s">
        <v>7</v>
      </c>
      <c r="I19" s="3" t="s">
        <v>116</v>
      </c>
      <c r="J19" s="10" t="s">
        <v>170</v>
      </c>
      <c r="K19" s="1"/>
    </row>
    <row r="20" spans="1:11">
      <c r="A20" s="2">
        <v>11</v>
      </c>
      <c r="D20" s="2" t="s">
        <v>163</v>
      </c>
      <c r="E20" s="8">
        <v>2015</v>
      </c>
      <c r="F20" s="2" t="s">
        <v>14</v>
      </c>
      <c r="G20" s="2" t="s">
        <v>20</v>
      </c>
      <c r="I20" s="2" t="s">
        <v>88</v>
      </c>
      <c r="J20" s="10" t="s">
        <v>96</v>
      </c>
      <c r="K20" s="1"/>
    </row>
    <row r="21" spans="1:11">
      <c r="A21" s="2">
        <v>12</v>
      </c>
      <c r="D21" s="2" t="s">
        <v>163</v>
      </c>
      <c r="E21" s="8">
        <v>2015</v>
      </c>
      <c r="F21" s="2" t="s">
        <v>14</v>
      </c>
      <c r="G21" s="2" t="s">
        <v>17</v>
      </c>
      <c r="H21" s="2" t="s">
        <v>7</v>
      </c>
      <c r="I21" s="2" t="s">
        <v>119</v>
      </c>
      <c r="J21" s="10" t="s">
        <v>29</v>
      </c>
      <c r="K21" s="1"/>
    </row>
    <row r="22" spans="1:11">
      <c r="A22" s="2">
        <v>15</v>
      </c>
      <c r="D22" s="2" t="s">
        <v>163</v>
      </c>
      <c r="E22" s="8">
        <v>2015</v>
      </c>
      <c r="F22" s="2" t="s">
        <v>14</v>
      </c>
      <c r="G22" s="2" t="s">
        <v>17</v>
      </c>
      <c r="H22" s="2" t="s">
        <v>7</v>
      </c>
      <c r="I22" s="3" t="s">
        <v>116</v>
      </c>
      <c r="J22" s="10" t="s">
        <v>171</v>
      </c>
      <c r="K22" s="1"/>
    </row>
    <row r="23" spans="1:11">
      <c r="A23" s="2">
        <v>15</v>
      </c>
      <c r="C23" s="2" t="s">
        <v>59</v>
      </c>
      <c r="D23" s="2" t="s">
        <v>164</v>
      </c>
      <c r="E23" s="8">
        <v>2015</v>
      </c>
      <c r="F23" s="2" t="s">
        <v>14</v>
      </c>
      <c r="G23" s="2" t="s">
        <v>17</v>
      </c>
      <c r="H23" s="2" t="s">
        <v>7</v>
      </c>
      <c r="I23" s="2" t="s">
        <v>88</v>
      </c>
      <c r="J23" s="10" t="s">
        <v>58</v>
      </c>
      <c r="K23" s="1"/>
    </row>
    <row r="24" spans="1:11">
      <c r="A24" s="2">
        <v>1</v>
      </c>
      <c r="D24" s="2" t="s">
        <v>164</v>
      </c>
      <c r="E24" s="8">
        <v>2015</v>
      </c>
      <c r="F24" s="2" t="s">
        <v>14</v>
      </c>
      <c r="G24" s="2" t="s">
        <v>20</v>
      </c>
      <c r="H24" s="2" t="s">
        <v>7</v>
      </c>
      <c r="I24" s="2" t="s">
        <v>121</v>
      </c>
      <c r="J24" s="10" t="s">
        <v>18</v>
      </c>
      <c r="K24" s="1"/>
    </row>
    <row r="25" spans="1:11">
      <c r="A25" s="2">
        <v>5</v>
      </c>
      <c r="D25" s="2" t="s">
        <v>164</v>
      </c>
      <c r="E25" s="8">
        <v>2015</v>
      </c>
      <c r="F25" s="2" t="s">
        <v>14</v>
      </c>
      <c r="G25" s="2" t="s">
        <v>20</v>
      </c>
      <c r="H25" s="2" t="s">
        <v>7</v>
      </c>
      <c r="I25" s="3" t="s">
        <v>116</v>
      </c>
      <c r="J25" s="10" t="s">
        <v>18</v>
      </c>
      <c r="K25" s="1"/>
    </row>
    <row r="26" spans="1:11">
      <c r="A26" s="2">
        <v>1</v>
      </c>
      <c r="C26" s="2" t="s">
        <v>47</v>
      </c>
      <c r="D26" s="2" t="s">
        <v>160</v>
      </c>
      <c r="E26" s="8">
        <v>2015</v>
      </c>
      <c r="F26" s="2" t="s">
        <v>24</v>
      </c>
      <c r="G26" s="2" t="s">
        <v>94</v>
      </c>
      <c r="I26" s="3" t="s">
        <v>116</v>
      </c>
      <c r="J26" s="10" t="s">
        <v>93</v>
      </c>
      <c r="K26" s="1"/>
    </row>
    <row r="27" spans="1:11">
      <c r="A27" s="2">
        <v>1</v>
      </c>
      <c r="B27" s="2" t="s">
        <v>50</v>
      </c>
      <c r="C27" s="2" t="s">
        <v>47</v>
      </c>
      <c r="D27" s="2" t="s">
        <v>157</v>
      </c>
      <c r="E27" s="8">
        <v>2015</v>
      </c>
      <c r="F27" s="2" t="s">
        <v>8</v>
      </c>
      <c r="G27" s="2" t="s">
        <v>53</v>
      </c>
      <c r="H27" s="2" t="s">
        <v>7</v>
      </c>
      <c r="I27" s="3" t="s">
        <v>116</v>
      </c>
      <c r="J27" s="10" t="s">
        <v>51</v>
      </c>
      <c r="K27" s="1"/>
    </row>
    <row r="28" spans="1:11">
      <c r="A28" s="2">
        <v>5</v>
      </c>
      <c r="D28" s="2" t="s">
        <v>158</v>
      </c>
      <c r="E28" s="8">
        <v>2015</v>
      </c>
      <c r="F28" s="2" t="s">
        <v>14</v>
      </c>
      <c r="G28" s="2" t="s">
        <v>20</v>
      </c>
      <c r="H28" s="2" t="s">
        <v>7</v>
      </c>
      <c r="I28" s="3" t="s">
        <v>116</v>
      </c>
      <c r="J28" s="10" t="s">
        <v>21</v>
      </c>
      <c r="K28" s="1"/>
    </row>
    <row r="29" spans="1:11">
      <c r="A29" s="2">
        <v>2</v>
      </c>
      <c r="C29" s="2" t="s">
        <v>47</v>
      </c>
      <c r="D29" s="2" t="s">
        <v>165</v>
      </c>
      <c r="E29" s="8">
        <v>2015</v>
      </c>
      <c r="F29" s="2" t="s">
        <v>24</v>
      </c>
      <c r="G29" s="2" t="s">
        <v>94</v>
      </c>
      <c r="I29" s="3" t="s">
        <v>116</v>
      </c>
      <c r="J29" s="10" t="s">
        <v>98</v>
      </c>
      <c r="K29" s="1"/>
    </row>
    <row r="30" spans="1:11">
      <c r="A30" s="8">
        <v>8</v>
      </c>
      <c r="D30" s="2" t="s">
        <v>165</v>
      </c>
      <c r="E30" s="8">
        <v>2015</v>
      </c>
      <c r="F30" s="2" t="s">
        <v>14</v>
      </c>
      <c r="G30" s="2" t="s">
        <v>20</v>
      </c>
      <c r="I30" s="2" t="s">
        <v>116</v>
      </c>
      <c r="J30" s="10" t="s">
        <v>97</v>
      </c>
      <c r="K30" s="1"/>
    </row>
    <row r="31" spans="1:11">
      <c r="A31" s="2">
        <v>1</v>
      </c>
      <c r="D31" s="2" t="s">
        <v>165</v>
      </c>
      <c r="E31" s="8">
        <v>2015</v>
      </c>
      <c r="F31" s="2" t="s">
        <v>24</v>
      </c>
      <c r="G31" s="2" t="s">
        <v>33</v>
      </c>
      <c r="H31" s="2" t="s">
        <v>32</v>
      </c>
      <c r="I31" s="2" t="s">
        <v>120</v>
      </c>
      <c r="J31" s="10" t="s">
        <v>34</v>
      </c>
      <c r="K31" s="1"/>
    </row>
    <row r="32" spans="1:11">
      <c r="A32" s="2">
        <v>1</v>
      </c>
      <c r="D32" s="2" t="s">
        <v>165</v>
      </c>
      <c r="E32" s="8">
        <v>2015</v>
      </c>
      <c r="F32" s="2" t="s">
        <v>24</v>
      </c>
      <c r="G32" s="2" t="s">
        <v>43</v>
      </c>
      <c r="I32" s="3" t="s">
        <v>116</v>
      </c>
      <c r="J32" s="10" t="s">
        <v>148</v>
      </c>
      <c r="K32" s="1"/>
    </row>
    <row r="33" spans="1:11">
      <c r="A33" s="2">
        <v>6</v>
      </c>
      <c r="D33" s="2" t="s">
        <v>159</v>
      </c>
      <c r="E33" s="8">
        <v>2015</v>
      </c>
      <c r="F33" s="2" t="s">
        <v>24</v>
      </c>
      <c r="G33" s="2" t="s">
        <v>25</v>
      </c>
      <c r="H33" s="2" t="s">
        <v>7</v>
      </c>
      <c r="I33" s="3" t="s">
        <v>116</v>
      </c>
      <c r="J33" s="10" t="s">
        <v>26</v>
      </c>
      <c r="K33" s="1"/>
    </row>
    <row r="34" spans="1:11">
      <c r="A34" s="2">
        <v>5</v>
      </c>
      <c r="D34" s="2" t="s">
        <v>159</v>
      </c>
      <c r="E34" s="8">
        <v>2015</v>
      </c>
      <c r="F34" s="2" t="s">
        <v>14</v>
      </c>
      <c r="G34" s="2" t="s">
        <v>20</v>
      </c>
      <c r="H34" s="2" t="s">
        <v>7</v>
      </c>
      <c r="I34" s="3" t="s">
        <v>116</v>
      </c>
      <c r="J34" s="10" t="s">
        <v>22</v>
      </c>
      <c r="K34" s="1"/>
    </row>
    <row r="35" spans="1:11">
      <c r="A35" s="2">
        <v>8</v>
      </c>
      <c r="D35" s="2" t="s">
        <v>159</v>
      </c>
      <c r="E35" s="8">
        <v>2015</v>
      </c>
      <c r="F35" s="2" t="s">
        <v>14</v>
      </c>
      <c r="G35" s="2" t="s">
        <v>35</v>
      </c>
      <c r="H35" s="2" t="s">
        <v>7</v>
      </c>
      <c r="I35" s="2" t="s">
        <v>116</v>
      </c>
      <c r="J35" s="10" t="s">
        <v>36</v>
      </c>
      <c r="K35" s="1"/>
    </row>
    <row r="36" spans="1:11">
      <c r="A36" s="13">
        <v>1</v>
      </c>
      <c r="B36" s="13"/>
      <c r="C36" s="13"/>
      <c r="D36" s="13" t="s">
        <v>166</v>
      </c>
      <c r="E36" s="31">
        <v>2015</v>
      </c>
      <c r="F36" s="13" t="s">
        <v>24</v>
      </c>
      <c r="G36" s="13" t="s">
        <v>28</v>
      </c>
      <c r="H36" s="13" t="s">
        <v>7</v>
      </c>
      <c r="I36" s="40" t="s">
        <v>116</v>
      </c>
      <c r="J36" s="37" t="s">
        <v>27</v>
      </c>
      <c r="K36" s="38">
        <f>SUM(A11:A36)</f>
        <v>124</v>
      </c>
    </row>
    <row r="37" spans="1:11">
      <c r="A37" s="2">
        <v>1</v>
      </c>
      <c r="B37" s="2" t="s">
        <v>37</v>
      </c>
      <c r="C37" s="2" t="s">
        <v>168</v>
      </c>
      <c r="D37" s="2" t="s">
        <v>167</v>
      </c>
      <c r="E37" s="8">
        <v>2014</v>
      </c>
      <c r="F37" s="2" t="s">
        <v>24</v>
      </c>
      <c r="H37" s="2" t="s">
        <v>7</v>
      </c>
      <c r="I37" s="15" t="s">
        <v>116</v>
      </c>
      <c r="J37" s="10" t="s">
        <v>39</v>
      </c>
      <c r="K37" s="1"/>
    </row>
    <row r="38" spans="1:11">
      <c r="A38" s="2">
        <v>1</v>
      </c>
      <c r="B38" s="2" t="s">
        <v>38</v>
      </c>
      <c r="C38" s="2" t="s">
        <v>168</v>
      </c>
      <c r="D38" s="2" t="s">
        <v>167</v>
      </c>
      <c r="E38" s="8">
        <v>2014</v>
      </c>
      <c r="F38" s="2" t="s">
        <v>24</v>
      </c>
      <c r="H38" s="2" t="s">
        <v>7</v>
      </c>
      <c r="I38" s="15" t="s">
        <v>116</v>
      </c>
      <c r="J38" s="10" t="s">
        <v>39</v>
      </c>
      <c r="K38" s="1"/>
    </row>
    <row r="39" spans="1:11">
      <c r="A39" s="2">
        <v>2</v>
      </c>
      <c r="C39" s="2" t="s">
        <v>40</v>
      </c>
      <c r="D39" s="2" t="s">
        <v>167</v>
      </c>
      <c r="E39" s="8">
        <v>2014</v>
      </c>
      <c r="F39" s="2" t="s">
        <v>24</v>
      </c>
      <c r="H39" s="2" t="s">
        <v>7</v>
      </c>
      <c r="I39" s="15" t="s">
        <v>116</v>
      </c>
      <c r="J39" s="10" t="s">
        <v>39</v>
      </c>
      <c r="K39" s="1"/>
    </row>
    <row r="40" spans="1:11">
      <c r="A40" s="2">
        <v>1</v>
      </c>
      <c r="D40" s="2" t="s">
        <v>163</v>
      </c>
      <c r="E40" s="8">
        <v>2014</v>
      </c>
      <c r="F40" s="2" t="s">
        <v>14</v>
      </c>
      <c r="G40" s="2" t="s">
        <v>84</v>
      </c>
      <c r="I40" s="2" t="s">
        <v>120</v>
      </c>
      <c r="J40" s="10" t="s">
        <v>97</v>
      </c>
      <c r="K40" s="1"/>
    </row>
    <row r="41" spans="1:11">
      <c r="A41" s="2">
        <v>1</v>
      </c>
      <c r="B41" s="2" t="s">
        <v>102</v>
      </c>
      <c r="C41" s="2" t="s">
        <v>47</v>
      </c>
      <c r="D41" s="2" t="s">
        <v>164</v>
      </c>
      <c r="E41" s="8">
        <v>2014</v>
      </c>
      <c r="F41" s="2" t="s">
        <v>24</v>
      </c>
      <c r="G41" s="2" t="s">
        <v>94</v>
      </c>
      <c r="I41" s="15" t="s">
        <v>116</v>
      </c>
      <c r="J41" s="10" t="s">
        <v>97</v>
      </c>
      <c r="K41" s="1"/>
    </row>
    <row r="42" spans="1:11">
      <c r="A42" s="2">
        <v>1</v>
      </c>
      <c r="D42" s="2" t="s">
        <v>164</v>
      </c>
      <c r="E42" s="8">
        <v>2014</v>
      </c>
      <c r="F42" s="2" t="s">
        <v>14</v>
      </c>
      <c r="G42" s="2" t="s">
        <v>41</v>
      </c>
      <c r="H42" s="2" t="s">
        <v>7</v>
      </c>
      <c r="I42" s="2" t="s">
        <v>120</v>
      </c>
      <c r="J42" s="10" t="s">
        <v>42</v>
      </c>
      <c r="K42" s="1"/>
    </row>
    <row r="43" spans="1:11">
      <c r="A43" s="2">
        <v>2</v>
      </c>
      <c r="C43" s="2" t="s">
        <v>47</v>
      </c>
      <c r="D43" s="2" t="s">
        <v>160</v>
      </c>
      <c r="E43" s="8">
        <v>2014</v>
      </c>
      <c r="F43" s="2" t="s">
        <v>24</v>
      </c>
      <c r="G43" s="2" t="s">
        <v>43</v>
      </c>
      <c r="H43" s="2" t="s">
        <v>7</v>
      </c>
      <c r="I43" s="15" t="s">
        <v>116</v>
      </c>
      <c r="J43" s="10" t="s">
        <v>44</v>
      </c>
      <c r="K43" s="1"/>
    </row>
    <row r="44" spans="1:11">
      <c r="A44" s="2">
        <v>1</v>
      </c>
      <c r="D44" s="2" t="s">
        <v>160</v>
      </c>
      <c r="E44" s="8">
        <v>2014</v>
      </c>
      <c r="F44" s="2" t="s">
        <v>24</v>
      </c>
      <c r="G44" s="2" t="s">
        <v>94</v>
      </c>
      <c r="I44" s="15" t="s">
        <v>116</v>
      </c>
      <c r="J44" s="10" t="s">
        <v>112</v>
      </c>
      <c r="K44" s="1"/>
    </row>
    <row r="45" spans="1:11">
      <c r="A45" s="2">
        <v>1</v>
      </c>
      <c r="B45" s="2" t="s">
        <v>113</v>
      </c>
      <c r="C45" s="2" t="s">
        <v>47</v>
      </c>
      <c r="D45" s="2" t="s">
        <v>160</v>
      </c>
      <c r="E45" s="8">
        <v>2014</v>
      </c>
      <c r="F45" s="2" t="s">
        <v>24</v>
      </c>
      <c r="G45" s="2" t="s">
        <v>94</v>
      </c>
      <c r="I45" s="15" t="s">
        <v>116</v>
      </c>
      <c r="J45" s="10" t="s">
        <v>112</v>
      </c>
      <c r="K45" s="1"/>
    </row>
    <row r="46" spans="1:11">
      <c r="A46" s="2">
        <v>2</v>
      </c>
      <c r="D46" s="2" t="s">
        <v>169</v>
      </c>
      <c r="E46" s="8">
        <v>2014</v>
      </c>
      <c r="F46" s="2" t="s">
        <v>14</v>
      </c>
      <c r="G46" s="2" t="s">
        <v>41</v>
      </c>
      <c r="I46" s="3" t="s">
        <v>116</v>
      </c>
      <c r="J46" s="10" t="s">
        <v>153</v>
      </c>
      <c r="K46" s="1"/>
    </row>
    <row r="47" spans="1:11">
      <c r="A47" s="2">
        <v>4</v>
      </c>
      <c r="D47" s="2" t="s">
        <v>169</v>
      </c>
      <c r="E47" s="8">
        <v>2014</v>
      </c>
      <c r="F47" s="2" t="s">
        <v>14</v>
      </c>
      <c r="I47" s="15" t="s">
        <v>116</v>
      </c>
      <c r="J47" s="10" t="s">
        <v>154</v>
      </c>
      <c r="K47" s="1"/>
    </row>
    <row r="48" spans="1:11">
      <c r="A48" s="2">
        <v>8</v>
      </c>
      <c r="B48" s="2" t="s">
        <v>60</v>
      </c>
      <c r="D48" s="2" t="s">
        <v>169</v>
      </c>
      <c r="E48" s="8">
        <v>2014</v>
      </c>
      <c r="F48" s="2" t="s">
        <v>14</v>
      </c>
      <c r="G48" s="2" t="s">
        <v>45</v>
      </c>
      <c r="H48" s="2" t="s">
        <v>7</v>
      </c>
      <c r="I48" s="15" t="s">
        <v>116</v>
      </c>
      <c r="J48" s="10" t="s">
        <v>46</v>
      </c>
      <c r="K48" s="1"/>
    </row>
    <row r="49" spans="1:17">
      <c r="A49" s="2">
        <v>1</v>
      </c>
      <c r="B49" s="2" t="s">
        <v>103</v>
      </c>
      <c r="C49" s="2" t="s">
        <v>47</v>
      </c>
      <c r="D49" s="2" t="s">
        <v>157</v>
      </c>
      <c r="E49" s="8">
        <v>2014</v>
      </c>
      <c r="F49" s="2" t="s">
        <v>14</v>
      </c>
      <c r="G49" s="2" t="s">
        <v>77</v>
      </c>
      <c r="I49" s="15" t="s">
        <v>116</v>
      </c>
      <c r="J49" s="10" t="s">
        <v>104</v>
      </c>
      <c r="K49" s="1"/>
    </row>
    <row r="50" spans="1:17">
      <c r="A50" s="2">
        <v>20</v>
      </c>
      <c r="D50" s="2" t="s">
        <v>165</v>
      </c>
      <c r="E50" s="8">
        <v>2014</v>
      </c>
      <c r="F50" s="2" t="s">
        <v>14</v>
      </c>
      <c r="G50" s="2" t="s">
        <v>76</v>
      </c>
      <c r="I50" s="2" t="s">
        <v>116</v>
      </c>
      <c r="J50" s="10" t="s">
        <v>83</v>
      </c>
      <c r="K50" s="1"/>
    </row>
    <row r="51" spans="1:17">
      <c r="A51" s="8">
        <v>9</v>
      </c>
      <c r="B51" s="2" t="s">
        <v>78</v>
      </c>
      <c r="D51" s="2" t="s">
        <v>165</v>
      </c>
      <c r="E51" s="8">
        <v>2014</v>
      </c>
      <c r="F51" s="2" t="s">
        <v>14</v>
      </c>
      <c r="G51" s="2" t="s">
        <v>77</v>
      </c>
      <c r="I51" s="15" t="s">
        <v>116</v>
      </c>
      <c r="J51" s="10" t="s">
        <v>79</v>
      </c>
      <c r="K51" s="1"/>
    </row>
    <row r="52" spans="1:17">
      <c r="A52" s="8">
        <v>5</v>
      </c>
      <c r="D52" s="2" t="s">
        <v>159</v>
      </c>
      <c r="E52" s="8">
        <v>2014</v>
      </c>
      <c r="F52" s="2" t="s">
        <v>14</v>
      </c>
      <c r="G52" s="2" t="s">
        <v>95</v>
      </c>
      <c r="I52" s="2" t="s">
        <v>122</v>
      </c>
      <c r="J52" s="10" t="s">
        <v>172</v>
      </c>
      <c r="K52" s="1"/>
    </row>
    <row r="53" spans="1:17">
      <c r="A53" s="8">
        <v>1</v>
      </c>
      <c r="D53" s="2" t="s">
        <v>159</v>
      </c>
      <c r="E53" s="8">
        <v>2014</v>
      </c>
      <c r="F53" s="2" t="s">
        <v>14</v>
      </c>
      <c r="G53" s="2" t="s">
        <v>84</v>
      </c>
      <c r="I53" s="2" t="s">
        <v>120</v>
      </c>
      <c r="J53" s="10" t="s">
        <v>85</v>
      </c>
      <c r="K53" s="1"/>
    </row>
    <row r="54" spans="1:17" ht="17" customHeight="1">
      <c r="A54" s="2">
        <v>25</v>
      </c>
      <c r="B54" s="9" t="s">
        <v>56</v>
      </c>
      <c r="C54" s="2" t="s">
        <v>91</v>
      </c>
      <c r="D54" s="2" t="s">
        <v>159</v>
      </c>
      <c r="E54" s="8">
        <v>2014</v>
      </c>
      <c r="F54" s="2" t="s">
        <v>14</v>
      </c>
      <c r="G54" s="2" t="s">
        <v>23</v>
      </c>
      <c r="H54" s="2" t="s">
        <v>7</v>
      </c>
      <c r="I54" s="2" t="s">
        <v>122</v>
      </c>
      <c r="J54" s="10" t="s">
        <v>173</v>
      </c>
      <c r="K54" s="1"/>
    </row>
    <row r="55" spans="1:17">
      <c r="A55" s="2">
        <v>2</v>
      </c>
      <c r="C55" s="2" t="s">
        <v>47</v>
      </c>
      <c r="D55" s="2" t="s">
        <v>159</v>
      </c>
      <c r="E55" s="8">
        <v>2014</v>
      </c>
      <c r="F55" s="2" t="s">
        <v>8</v>
      </c>
      <c r="G55" s="2" t="s">
        <v>53</v>
      </c>
      <c r="H55" s="2" t="s">
        <v>7</v>
      </c>
      <c r="I55" s="15" t="s">
        <v>116</v>
      </c>
      <c r="J55" s="10" t="s">
        <v>48</v>
      </c>
      <c r="K55" s="1"/>
    </row>
    <row r="56" spans="1:17">
      <c r="A56" s="2">
        <v>2</v>
      </c>
      <c r="B56" s="2" t="s">
        <v>133</v>
      </c>
      <c r="C56" s="2" t="s">
        <v>57</v>
      </c>
      <c r="D56" s="2" t="s">
        <v>159</v>
      </c>
      <c r="E56" s="8">
        <v>2014</v>
      </c>
      <c r="F56" s="2" t="s">
        <v>14</v>
      </c>
      <c r="G56" s="2" t="s">
        <v>20</v>
      </c>
      <c r="I56" s="15" t="s">
        <v>120</v>
      </c>
      <c r="J56" s="10" t="s">
        <v>132</v>
      </c>
      <c r="K56" s="1"/>
    </row>
    <row r="57" spans="1:17">
      <c r="A57" s="2">
        <v>2</v>
      </c>
      <c r="D57" s="2" t="s">
        <v>159</v>
      </c>
      <c r="E57" s="8">
        <v>2014</v>
      </c>
      <c r="F57" s="2" t="s">
        <v>14</v>
      </c>
      <c r="G57" s="2" t="s">
        <v>81</v>
      </c>
      <c r="I57" s="15" t="s">
        <v>116</v>
      </c>
      <c r="J57" s="10" t="s">
        <v>82</v>
      </c>
      <c r="K57" s="1"/>
    </row>
    <row r="58" spans="1:17">
      <c r="A58" s="2">
        <v>2</v>
      </c>
      <c r="D58" s="2" t="s">
        <v>159</v>
      </c>
      <c r="E58" s="8">
        <v>2014</v>
      </c>
      <c r="F58" s="2" t="s">
        <v>14</v>
      </c>
      <c r="G58" s="2" t="s">
        <v>62</v>
      </c>
      <c r="H58" s="2" t="s">
        <v>7</v>
      </c>
      <c r="I58" s="2" t="s">
        <v>120</v>
      </c>
      <c r="J58" s="10" t="s">
        <v>61</v>
      </c>
      <c r="K58" s="1"/>
    </row>
    <row r="59" spans="1:17">
      <c r="A59" s="2">
        <v>1</v>
      </c>
      <c r="D59" s="2" t="s">
        <v>166</v>
      </c>
      <c r="E59" s="8">
        <v>2014</v>
      </c>
      <c r="F59" s="2" t="s">
        <v>14</v>
      </c>
      <c r="G59" s="2" t="s">
        <v>143</v>
      </c>
      <c r="I59" s="3" t="s">
        <v>120</v>
      </c>
      <c r="J59" s="10" t="s">
        <v>147</v>
      </c>
      <c r="K59" s="1"/>
    </row>
    <row r="60" spans="1:17">
      <c r="A60" s="2">
        <v>1</v>
      </c>
      <c r="C60" s="2" t="s">
        <v>47</v>
      </c>
      <c r="D60" s="2" t="s">
        <v>166</v>
      </c>
      <c r="E60" s="8">
        <v>2014</v>
      </c>
      <c r="F60" s="2" t="s">
        <v>14</v>
      </c>
      <c r="G60" s="2" t="s">
        <v>143</v>
      </c>
      <c r="I60" s="3" t="s">
        <v>120</v>
      </c>
      <c r="J60" s="10" t="s">
        <v>144</v>
      </c>
      <c r="K60" s="1"/>
    </row>
    <row r="61" spans="1:17">
      <c r="A61" s="13">
        <v>3</v>
      </c>
      <c r="B61" s="13"/>
      <c r="C61" s="13"/>
      <c r="D61" s="13" t="s">
        <v>166</v>
      </c>
      <c r="E61" s="31">
        <v>2014</v>
      </c>
      <c r="F61" s="13" t="s">
        <v>14</v>
      </c>
      <c r="G61" s="13" t="s">
        <v>105</v>
      </c>
      <c r="H61" s="13"/>
      <c r="I61" s="40" t="s">
        <v>116</v>
      </c>
      <c r="J61" s="37" t="s">
        <v>114</v>
      </c>
      <c r="K61" s="38">
        <f>SUM(A37:A61)</f>
        <v>99</v>
      </c>
      <c r="Q61" s="2" t="s">
        <v>106</v>
      </c>
    </row>
    <row r="62" spans="1:17">
      <c r="A62" s="2">
        <v>3</v>
      </c>
      <c r="D62" s="2" t="s">
        <v>167</v>
      </c>
      <c r="E62" s="8">
        <v>2013</v>
      </c>
      <c r="F62" s="2" t="s">
        <v>14</v>
      </c>
      <c r="G62" s="2" t="s">
        <v>76</v>
      </c>
      <c r="I62" s="2" t="s">
        <v>121</v>
      </c>
      <c r="J62" s="10" t="s">
        <v>83</v>
      </c>
      <c r="K62" s="1"/>
    </row>
    <row r="63" spans="1:17">
      <c r="A63" s="2">
        <v>2</v>
      </c>
      <c r="D63" s="2" t="s">
        <v>167</v>
      </c>
      <c r="E63" s="8">
        <v>2013</v>
      </c>
      <c r="F63" s="2" t="s">
        <v>14</v>
      </c>
      <c r="G63" s="2" t="s">
        <v>76</v>
      </c>
      <c r="I63" s="2" t="s">
        <v>121</v>
      </c>
      <c r="J63" s="10" t="s">
        <v>75</v>
      </c>
      <c r="K63" s="1"/>
    </row>
    <row r="64" spans="1:17">
      <c r="A64" s="2">
        <v>1</v>
      </c>
      <c r="B64" s="2" t="s">
        <v>72</v>
      </c>
      <c r="C64" s="2" t="s">
        <v>47</v>
      </c>
      <c r="D64" s="2" t="s">
        <v>162</v>
      </c>
      <c r="E64" s="8">
        <v>2013</v>
      </c>
      <c r="F64" s="2" t="s">
        <v>14</v>
      </c>
      <c r="I64" s="2" t="s">
        <v>120</v>
      </c>
      <c r="J64" s="10" t="s">
        <v>73</v>
      </c>
      <c r="K64" s="1"/>
    </row>
    <row r="65" spans="1:11">
      <c r="A65" s="2">
        <v>1</v>
      </c>
      <c r="B65" s="2" t="s">
        <v>107</v>
      </c>
      <c r="C65" s="2" t="s">
        <v>47</v>
      </c>
      <c r="D65" s="2" t="s">
        <v>162</v>
      </c>
      <c r="E65" s="8">
        <v>2013</v>
      </c>
      <c r="F65" s="2" t="s">
        <v>14</v>
      </c>
      <c r="G65" s="2" t="s">
        <v>66</v>
      </c>
      <c r="I65" s="2" t="s">
        <v>120</v>
      </c>
      <c r="J65" s="10" t="s">
        <v>74</v>
      </c>
      <c r="K65" s="1"/>
    </row>
    <row r="66" spans="1:11">
      <c r="A66" s="2">
        <v>3</v>
      </c>
      <c r="D66" s="2" t="s">
        <v>164</v>
      </c>
      <c r="E66" s="8">
        <v>2013</v>
      </c>
      <c r="F66" s="2" t="s">
        <v>14</v>
      </c>
      <c r="G66" s="2" t="s">
        <v>77</v>
      </c>
      <c r="I66" s="15" t="s">
        <v>116</v>
      </c>
      <c r="J66" s="10" t="s">
        <v>80</v>
      </c>
      <c r="K66" s="1"/>
    </row>
    <row r="67" spans="1:11">
      <c r="A67" s="2">
        <v>1</v>
      </c>
      <c r="D67" s="2" t="s">
        <v>164</v>
      </c>
      <c r="E67" s="8">
        <v>2013</v>
      </c>
      <c r="F67" s="2" t="s">
        <v>14</v>
      </c>
      <c r="G67" s="2" t="s">
        <v>81</v>
      </c>
      <c r="I67" s="2" t="s">
        <v>116</v>
      </c>
      <c r="J67" s="10" t="s">
        <v>152</v>
      </c>
      <c r="K67" s="1"/>
    </row>
    <row r="68" spans="1:11">
      <c r="A68" s="2">
        <v>7</v>
      </c>
      <c r="D68" s="2" t="s">
        <v>160</v>
      </c>
      <c r="E68" s="8">
        <v>2013</v>
      </c>
      <c r="F68" s="2" t="s">
        <v>14</v>
      </c>
      <c r="G68" s="2" t="s">
        <v>70</v>
      </c>
      <c r="I68" s="33" t="s">
        <v>116</v>
      </c>
      <c r="J68" s="10" t="s">
        <v>71</v>
      </c>
      <c r="K68" s="1"/>
    </row>
    <row r="69" spans="1:11">
      <c r="A69" s="2">
        <v>7</v>
      </c>
      <c r="D69" s="2" t="s">
        <v>160</v>
      </c>
      <c r="E69" s="8">
        <v>2013</v>
      </c>
      <c r="F69" s="2" t="s">
        <v>14</v>
      </c>
      <c r="G69" s="2" t="s">
        <v>69</v>
      </c>
      <c r="I69" s="2" t="s">
        <v>119</v>
      </c>
      <c r="J69" s="10" t="s">
        <v>68</v>
      </c>
      <c r="K69" s="1"/>
    </row>
    <row r="70" spans="1:11">
      <c r="A70" s="2">
        <v>3</v>
      </c>
      <c r="D70" s="2" t="s">
        <v>160</v>
      </c>
      <c r="E70" s="8">
        <v>2013</v>
      </c>
      <c r="F70" s="2" t="s">
        <v>14</v>
      </c>
      <c r="G70" s="2" t="s">
        <v>30</v>
      </c>
      <c r="I70" s="15" t="s">
        <v>116</v>
      </c>
      <c r="J70" s="10" t="s">
        <v>67</v>
      </c>
      <c r="K70" s="1"/>
    </row>
    <row r="71" spans="1:11">
      <c r="A71" s="2">
        <v>2</v>
      </c>
      <c r="D71" s="2" t="s">
        <v>160</v>
      </c>
      <c r="E71" s="8">
        <v>2013</v>
      </c>
      <c r="F71" s="2" t="s">
        <v>14</v>
      </c>
      <c r="G71" s="2" t="s">
        <v>17</v>
      </c>
      <c r="I71" s="15" t="s">
        <v>116</v>
      </c>
      <c r="J71" s="10" t="s">
        <v>151</v>
      </c>
      <c r="K71" s="1"/>
    </row>
    <row r="72" spans="1:11">
      <c r="A72" s="2">
        <v>1</v>
      </c>
      <c r="B72" s="2" t="s">
        <v>64</v>
      </c>
      <c r="C72" s="2" t="s">
        <v>57</v>
      </c>
      <c r="D72" s="2" t="s">
        <v>169</v>
      </c>
      <c r="E72" s="8">
        <v>2013</v>
      </c>
      <c r="F72" s="2" t="s">
        <v>14</v>
      </c>
      <c r="G72" s="2" t="s">
        <v>66</v>
      </c>
      <c r="I72" s="2" t="s">
        <v>120</v>
      </c>
      <c r="J72" s="10" t="s">
        <v>65</v>
      </c>
      <c r="K72" s="1"/>
    </row>
    <row r="73" spans="1:11">
      <c r="A73" s="2">
        <v>2</v>
      </c>
      <c r="D73" s="2" t="s">
        <v>159</v>
      </c>
      <c r="E73" s="8">
        <v>2013</v>
      </c>
      <c r="F73" s="2" t="s">
        <v>14</v>
      </c>
      <c r="G73" s="2" t="s">
        <v>23</v>
      </c>
      <c r="I73" s="2" t="s">
        <v>122</v>
      </c>
      <c r="J73" s="10" t="s">
        <v>63</v>
      </c>
      <c r="K73" s="1"/>
    </row>
    <row r="74" spans="1:11">
      <c r="A74" s="13">
        <v>19</v>
      </c>
      <c r="B74" s="13"/>
      <c r="C74" s="13"/>
      <c r="D74" s="13" t="s">
        <v>166</v>
      </c>
      <c r="E74" s="31">
        <v>2013</v>
      </c>
      <c r="F74" s="13" t="s">
        <v>14</v>
      </c>
      <c r="G74" s="13" t="s">
        <v>90</v>
      </c>
      <c r="H74" s="13"/>
      <c r="I74" s="13" t="s">
        <v>119</v>
      </c>
      <c r="J74" s="37" t="s">
        <v>89</v>
      </c>
      <c r="K74" s="38">
        <f>SUM(A62:A74)</f>
        <v>52</v>
      </c>
    </row>
    <row r="75" spans="1:11">
      <c r="A75" s="2">
        <v>1</v>
      </c>
      <c r="B75" s="2" t="s">
        <v>139</v>
      </c>
      <c r="D75" s="2" t="s">
        <v>163</v>
      </c>
      <c r="E75" s="6">
        <v>41171</v>
      </c>
      <c r="F75" s="2" t="s">
        <v>8</v>
      </c>
      <c r="G75" s="2" t="s">
        <v>115</v>
      </c>
      <c r="I75" s="2" t="s">
        <v>116</v>
      </c>
      <c r="J75" s="10" t="s">
        <v>138</v>
      </c>
      <c r="K75" s="1"/>
    </row>
    <row r="76" spans="1:11">
      <c r="A76" s="2">
        <v>2</v>
      </c>
      <c r="B76" s="2" t="s">
        <v>86</v>
      </c>
      <c r="C76" s="2" t="s">
        <v>168</v>
      </c>
      <c r="D76" s="2" t="s">
        <v>164</v>
      </c>
      <c r="E76" s="6">
        <v>41122</v>
      </c>
      <c r="F76" s="2" t="s">
        <v>14</v>
      </c>
      <c r="G76" s="2" t="s">
        <v>20</v>
      </c>
      <c r="I76" s="15" t="s">
        <v>116</v>
      </c>
      <c r="J76" s="12" t="s">
        <v>87</v>
      </c>
      <c r="K76" s="1"/>
    </row>
    <row r="77" spans="1:11">
      <c r="A77" s="5">
        <v>2</v>
      </c>
      <c r="C77" s="2" t="s">
        <v>57</v>
      </c>
      <c r="D77" s="2" t="s">
        <v>160</v>
      </c>
      <c r="E77" s="6">
        <v>41120</v>
      </c>
      <c r="F77" s="2" t="s">
        <v>14</v>
      </c>
      <c r="G77" s="2" t="s">
        <v>35</v>
      </c>
      <c r="I77" s="2" t="s">
        <v>120</v>
      </c>
      <c r="J77" s="10" t="s">
        <v>97</v>
      </c>
      <c r="K77" s="1"/>
    </row>
    <row r="78" spans="1:11">
      <c r="A78" s="2">
        <v>9</v>
      </c>
      <c r="D78" s="2" t="s">
        <v>157</v>
      </c>
      <c r="E78" s="6">
        <v>41056</v>
      </c>
      <c r="F78" s="2" t="s">
        <v>14</v>
      </c>
      <c r="G78" s="2" t="s">
        <v>53</v>
      </c>
      <c r="I78" s="2" t="s">
        <v>120</v>
      </c>
      <c r="J78" s="10" t="s">
        <v>108</v>
      </c>
      <c r="K78" s="1"/>
    </row>
    <row r="79" spans="1:11">
      <c r="A79" s="2">
        <v>1</v>
      </c>
      <c r="D79" s="2" t="s">
        <v>158</v>
      </c>
      <c r="E79" s="6">
        <v>41020</v>
      </c>
      <c r="F79" s="2" t="s">
        <v>14</v>
      </c>
      <c r="G79" s="2" t="s">
        <v>81</v>
      </c>
      <c r="I79" s="2" t="s">
        <v>120</v>
      </c>
      <c r="J79" s="10" t="s">
        <v>137</v>
      </c>
      <c r="K79" s="1"/>
    </row>
    <row r="80" spans="1:11">
      <c r="A80" s="2">
        <v>22</v>
      </c>
      <c r="D80" s="2" t="s">
        <v>160</v>
      </c>
      <c r="E80" s="6">
        <v>40980</v>
      </c>
      <c r="F80" s="2" t="s">
        <v>14</v>
      </c>
      <c r="G80" s="2" t="s">
        <v>81</v>
      </c>
      <c r="I80" s="2" t="s">
        <v>120</v>
      </c>
      <c r="J80" s="10" t="s">
        <v>136</v>
      </c>
      <c r="K80" s="41">
        <f>SUM(A77:A82)</f>
        <v>34</v>
      </c>
    </row>
    <row r="85" spans="10:10">
      <c r="J85" s="11" t="s">
        <v>92</v>
      </c>
    </row>
  </sheetData>
  <pageMargins left="0.75" right="0.75" top="1" bottom="1" header="0.5" footer="0.5"/>
  <pageSetup orientation="portrait" horizontalDpi="4294967292" verticalDpi="4294967292"/>
  <tableParts count="1">
    <tablePart r:id="rId1"/>
  </tablePart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29"/>
  <sheetViews>
    <sheetView workbookViewId="0">
      <selection activeCell="G15" sqref="G15"/>
    </sheetView>
  </sheetViews>
  <sheetFormatPr baseColWidth="10" defaultRowHeight="15" x14ac:dyDescent="0"/>
  <cols>
    <col min="1" max="1" width="24.1640625" customWidth="1"/>
    <col min="2" max="2" width="15.83203125" customWidth="1"/>
    <col min="3" max="3" width="8" customWidth="1"/>
    <col min="4" max="4" width="9.33203125" customWidth="1"/>
    <col min="5" max="5" width="10.1640625" customWidth="1"/>
    <col min="6" max="6" width="10.83203125" customWidth="1"/>
    <col min="7" max="7" width="15.33203125" bestFit="1" customWidth="1"/>
    <col min="8" max="8" width="6.83203125" customWidth="1"/>
  </cols>
  <sheetData>
    <row r="3" spans="1:6">
      <c r="A3" s="16" t="s">
        <v>129</v>
      </c>
      <c r="B3" s="16" t="s">
        <v>123</v>
      </c>
    </row>
    <row r="4" spans="1:6">
      <c r="A4" s="16" t="s">
        <v>124</v>
      </c>
      <c r="B4">
        <v>2013</v>
      </c>
      <c r="C4">
        <v>2014</v>
      </c>
      <c r="D4">
        <v>2015</v>
      </c>
      <c r="E4" t="s">
        <v>128</v>
      </c>
      <c r="F4" t="s">
        <v>125</v>
      </c>
    </row>
    <row r="5" spans="1:6">
      <c r="A5" s="17" t="s">
        <v>119</v>
      </c>
      <c r="B5" s="18">
        <v>2</v>
      </c>
      <c r="C5" s="18"/>
      <c r="D5" s="18">
        <v>1</v>
      </c>
      <c r="E5" s="18"/>
      <c r="F5" s="18">
        <v>3</v>
      </c>
    </row>
    <row r="6" spans="1:6">
      <c r="A6" s="17" t="s">
        <v>122</v>
      </c>
      <c r="B6" s="18">
        <v>1</v>
      </c>
      <c r="C6" s="18">
        <v>2</v>
      </c>
      <c r="D6" s="18"/>
      <c r="E6" s="18"/>
      <c r="F6" s="18">
        <v>3</v>
      </c>
    </row>
    <row r="7" spans="1:6">
      <c r="A7" s="17" t="s">
        <v>121</v>
      </c>
      <c r="B7" s="18">
        <v>2</v>
      </c>
      <c r="C7" s="18"/>
      <c r="D7" s="18">
        <v>1</v>
      </c>
      <c r="E7" s="18"/>
      <c r="F7" s="18">
        <v>3</v>
      </c>
    </row>
    <row r="8" spans="1:6">
      <c r="A8" s="17" t="s">
        <v>120</v>
      </c>
      <c r="B8" s="18">
        <v>3</v>
      </c>
      <c r="C8" s="18">
        <v>4</v>
      </c>
      <c r="D8" s="18">
        <v>2</v>
      </c>
      <c r="E8" s="18"/>
      <c r="F8" s="18">
        <v>9</v>
      </c>
    </row>
    <row r="9" spans="1:6">
      <c r="A9" s="17" t="s">
        <v>88</v>
      </c>
      <c r="B9" s="18"/>
      <c r="C9" s="18"/>
      <c r="D9" s="18">
        <v>2</v>
      </c>
      <c r="E9" s="18"/>
      <c r="F9" s="18">
        <v>2</v>
      </c>
    </row>
    <row r="10" spans="1:6">
      <c r="A10" s="17" t="s">
        <v>116</v>
      </c>
      <c r="B10" s="18">
        <v>3</v>
      </c>
      <c r="C10" s="18">
        <v>15</v>
      </c>
      <c r="D10" s="18">
        <v>16</v>
      </c>
      <c r="E10" s="18"/>
      <c r="F10" s="18">
        <v>34</v>
      </c>
    </row>
    <row r="11" spans="1:6">
      <c r="A11" s="17" t="s">
        <v>128</v>
      </c>
      <c r="B11" s="18"/>
      <c r="C11" s="18"/>
      <c r="D11" s="18"/>
      <c r="E11" s="18"/>
      <c r="F11" s="18"/>
    </row>
    <row r="12" spans="1:6">
      <c r="A12" s="17" t="s">
        <v>125</v>
      </c>
      <c r="B12" s="18">
        <v>11</v>
      </c>
      <c r="C12" s="18">
        <v>21</v>
      </c>
      <c r="D12" s="18">
        <v>22</v>
      </c>
      <c r="E12" s="18"/>
      <c r="F12" s="18">
        <v>54</v>
      </c>
    </row>
    <row r="17" spans="1:6" ht="16">
      <c r="A17" s="19"/>
      <c r="B17">
        <v>2012</v>
      </c>
      <c r="C17" s="19">
        <v>2013</v>
      </c>
      <c r="D17" s="19">
        <v>2014</v>
      </c>
      <c r="E17" s="19">
        <v>2015</v>
      </c>
      <c r="F17" s="19">
        <v>2016</v>
      </c>
    </row>
    <row r="18" spans="1:6" ht="16">
      <c r="A18" s="19" t="s">
        <v>8</v>
      </c>
      <c r="B18">
        <v>1</v>
      </c>
      <c r="C18" s="19">
        <v>0</v>
      </c>
      <c r="D18" s="19">
        <v>2</v>
      </c>
      <c r="E18" s="19">
        <v>2</v>
      </c>
      <c r="F18" s="19">
        <v>26</v>
      </c>
    </row>
    <row r="19" spans="1:6" ht="16">
      <c r="A19" s="19" t="s">
        <v>14</v>
      </c>
      <c r="B19">
        <v>36</v>
      </c>
      <c r="C19" s="19">
        <v>52</v>
      </c>
      <c r="D19" s="19">
        <v>88</v>
      </c>
      <c r="E19" s="19">
        <v>109</v>
      </c>
      <c r="F19" s="19">
        <v>3</v>
      </c>
    </row>
    <row r="20" spans="1:6" ht="16">
      <c r="A20" s="19" t="s">
        <v>24</v>
      </c>
      <c r="B20">
        <v>0</v>
      </c>
      <c r="C20" s="19">
        <v>0</v>
      </c>
      <c r="D20" s="19">
        <v>9</v>
      </c>
      <c r="E20" s="19">
        <v>13</v>
      </c>
      <c r="F20" s="19">
        <v>1</v>
      </c>
    </row>
    <row r="21" spans="1:6" ht="16">
      <c r="A21" s="19" t="s">
        <v>5</v>
      </c>
      <c r="B21">
        <v>0</v>
      </c>
      <c r="C21" s="19">
        <v>0</v>
      </c>
      <c r="D21" s="19">
        <v>0</v>
      </c>
      <c r="E21" s="19">
        <v>0</v>
      </c>
      <c r="F21" s="19">
        <v>5</v>
      </c>
    </row>
    <row r="23" spans="1:6">
      <c r="B23">
        <f t="shared" ref="B23:E23" si="0">SUM(B18:B21)</f>
        <v>37</v>
      </c>
      <c r="C23">
        <f t="shared" si="0"/>
        <v>52</v>
      </c>
      <c r="D23">
        <f t="shared" si="0"/>
        <v>99</v>
      </c>
      <c r="E23">
        <f t="shared" si="0"/>
        <v>124</v>
      </c>
      <c r="F23">
        <f>SUM(F18:F21)</f>
        <v>35</v>
      </c>
    </row>
    <row r="25" spans="1:6" ht="16">
      <c r="A25" s="19"/>
      <c r="B25">
        <v>2012</v>
      </c>
      <c r="C25" s="19">
        <v>2013</v>
      </c>
      <c r="D25" s="19">
        <v>2014</v>
      </c>
      <c r="E25" s="19">
        <v>2015</v>
      </c>
      <c r="F25" s="19">
        <v>2016</v>
      </c>
    </row>
    <row r="26" spans="1:6" ht="16">
      <c r="A26" s="19" t="s">
        <v>8</v>
      </c>
      <c r="B26" s="24">
        <f>B18/B$23</f>
        <v>2.7027027027027029E-2</v>
      </c>
      <c r="C26" s="24">
        <f t="shared" ref="C26:F26" si="1">C18/C$23</f>
        <v>0</v>
      </c>
      <c r="D26" s="24">
        <f t="shared" si="1"/>
        <v>2.0202020202020204E-2</v>
      </c>
      <c r="E26" s="24">
        <f t="shared" si="1"/>
        <v>1.6129032258064516E-2</v>
      </c>
      <c r="F26" s="24">
        <f t="shared" si="1"/>
        <v>0.74285714285714288</v>
      </c>
    </row>
    <row r="27" spans="1:6" ht="16">
      <c r="A27" s="19" t="s">
        <v>14</v>
      </c>
      <c r="B27" s="24">
        <f t="shared" ref="B27:B29" si="2">B19/B$23</f>
        <v>0.97297297297297303</v>
      </c>
      <c r="C27" s="24">
        <f t="shared" ref="C27:F27" si="3">C19/C$23</f>
        <v>1</v>
      </c>
      <c r="D27" s="24">
        <f t="shared" si="3"/>
        <v>0.88888888888888884</v>
      </c>
      <c r="E27" s="24">
        <f t="shared" si="3"/>
        <v>0.87903225806451613</v>
      </c>
      <c r="F27" s="24">
        <f t="shared" si="3"/>
        <v>8.5714285714285715E-2</v>
      </c>
    </row>
    <row r="28" spans="1:6" ht="16">
      <c r="A28" s="19" t="s">
        <v>24</v>
      </c>
      <c r="B28" s="24">
        <f t="shared" si="2"/>
        <v>0</v>
      </c>
      <c r="C28" s="24">
        <f t="shared" ref="C28:F29" si="4">C20/C$23</f>
        <v>0</v>
      </c>
      <c r="D28" s="24">
        <f t="shared" si="4"/>
        <v>9.0909090909090912E-2</v>
      </c>
      <c r="E28" s="24">
        <f t="shared" si="4"/>
        <v>0.10483870967741936</v>
      </c>
      <c r="F28" s="24">
        <f t="shared" si="4"/>
        <v>2.8571428571428571E-2</v>
      </c>
    </row>
    <row r="29" spans="1:6" ht="16">
      <c r="A29" s="19" t="s">
        <v>5</v>
      </c>
      <c r="B29" s="24">
        <f t="shared" si="2"/>
        <v>0</v>
      </c>
      <c r="C29" s="24">
        <f t="shared" ref="C29:E29" si="5">C21/C$23</f>
        <v>0</v>
      </c>
      <c r="D29" s="24">
        <f t="shared" si="5"/>
        <v>0</v>
      </c>
      <c r="E29" s="24">
        <f t="shared" si="5"/>
        <v>0</v>
      </c>
      <c r="F29" s="24">
        <f t="shared" si="4"/>
        <v>0.14285714285714285</v>
      </c>
    </row>
  </sheetData>
  <pageMargins left="0.75" right="0.75" top="1" bottom="1" header="0.5" footer="0.5"/>
  <pageSetup orientation="portrait" horizontalDpi="4294967292" verticalDpi="4294967292"/>
  <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H28"/>
  <sheetViews>
    <sheetView topLeftCell="A5" workbookViewId="0">
      <selection activeCell="A8" sqref="A8:XFD8"/>
    </sheetView>
  </sheetViews>
  <sheetFormatPr baseColWidth="10" defaultRowHeight="15" x14ac:dyDescent="0"/>
  <cols>
    <col min="1" max="1" width="22.83203125" customWidth="1"/>
    <col min="2" max="2" width="17.1640625" bestFit="1" customWidth="1"/>
    <col min="3" max="3" width="12.6640625" bestFit="1" customWidth="1"/>
    <col min="4" max="4" width="18.6640625" bestFit="1" customWidth="1"/>
    <col min="5" max="5" width="21.1640625" bestFit="1" customWidth="1"/>
    <col min="6" max="6" width="10.5" customWidth="1"/>
    <col min="7" max="7" width="15.33203125" bestFit="1" customWidth="1"/>
  </cols>
  <sheetData>
    <row r="3" spans="1:8">
      <c r="A3" s="16" t="s">
        <v>126</v>
      </c>
      <c r="B3" s="16" t="s">
        <v>123</v>
      </c>
    </row>
    <row r="4" spans="1:8">
      <c r="A4" s="16" t="s">
        <v>124</v>
      </c>
      <c r="B4" t="s">
        <v>119</v>
      </c>
      <c r="C4" t="s">
        <v>122</v>
      </c>
      <c r="D4" t="s">
        <v>121</v>
      </c>
      <c r="E4" t="s">
        <v>120</v>
      </c>
      <c r="F4" t="s">
        <v>88</v>
      </c>
      <c r="G4" t="s">
        <v>116</v>
      </c>
      <c r="H4" t="s">
        <v>125</v>
      </c>
    </row>
    <row r="5" spans="1:8">
      <c r="A5" s="17">
        <v>2013</v>
      </c>
      <c r="B5" s="18">
        <v>26</v>
      </c>
      <c r="C5" s="18">
        <v>2</v>
      </c>
      <c r="D5" s="18">
        <v>5</v>
      </c>
      <c r="E5" s="18">
        <v>3</v>
      </c>
      <c r="F5" s="18"/>
      <c r="G5" s="18">
        <v>13</v>
      </c>
      <c r="H5" s="18">
        <v>49</v>
      </c>
    </row>
    <row r="6" spans="1:8">
      <c r="A6" s="17">
        <v>2014</v>
      </c>
      <c r="B6" s="18"/>
      <c r="C6" s="18">
        <v>30</v>
      </c>
      <c r="D6" s="18"/>
      <c r="E6" s="18">
        <v>5</v>
      </c>
      <c r="F6" s="18"/>
      <c r="G6" s="18">
        <v>58</v>
      </c>
      <c r="H6" s="18">
        <v>93</v>
      </c>
    </row>
    <row r="7" spans="1:8">
      <c r="A7" s="17">
        <v>2015</v>
      </c>
      <c r="B7" s="18">
        <v>12</v>
      </c>
      <c r="C7" s="18"/>
      <c r="D7" s="18">
        <v>1</v>
      </c>
      <c r="E7" s="18">
        <v>2</v>
      </c>
      <c r="F7" s="18">
        <v>26</v>
      </c>
      <c r="G7" s="18">
        <v>76</v>
      </c>
      <c r="H7" s="18">
        <v>117</v>
      </c>
    </row>
    <row r="8" spans="1:8">
      <c r="A8" s="17" t="s">
        <v>125</v>
      </c>
      <c r="B8" s="18">
        <v>38</v>
      </c>
      <c r="C8" s="18">
        <v>32</v>
      </c>
      <c r="D8" s="18">
        <v>6</v>
      </c>
      <c r="E8" s="18">
        <v>10</v>
      </c>
      <c r="F8" s="18">
        <v>26</v>
      </c>
      <c r="G8" s="18">
        <v>147</v>
      </c>
      <c r="H8" s="18">
        <v>259</v>
      </c>
    </row>
    <row r="16" spans="1:8">
      <c r="C16">
        <v>2014</v>
      </c>
      <c r="D16">
        <v>2015</v>
      </c>
    </row>
    <row r="17" spans="1:7">
      <c r="C17">
        <v>0</v>
      </c>
      <c r="D17">
        <v>12</v>
      </c>
    </row>
    <row r="18" spans="1:7">
      <c r="C18">
        <v>30</v>
      </c>
      <c r="D18">
        <v>0</v>
      </c>
    </row>
    <row r="19" spans="1:7">
      <c r="C19">
        <v>0</v>
      </c>
      <c r="D19">
        <v>1</v>
      </c>
    </row>
    <row r="20" spans="1:7">
      <c r="C20">
        <v>5</v>
      </c>
      <c r="D20">
        <v>2</v>
      </c>
    </row>
    <row r="21" spans="1:7">
      <c r="C21">
        <v>0</v>
      </c>
      <c r="D21">
        <v>26</v>
      </c>
    </row>
    <row r="22" spans="1:7">
      <c r="C22">
        <v>58</v>
      </c>
      <c r="D22">
        <v>76</v>
      </c>
    </row>
    <row r="25" spans="1:7">
      <c r="A25" t="s">
        <v>127</v>
      </c>
      <c r="B25" t="s">
        <v>119</v>
      </c>
      <c r="C25" t="s">
        <v>122</v>
      </c>
      <c r="D25" t="s">
        <v>130</v>
      </c>
      <c r="E25" t="s">
        <v>13</v>
      </c>
      <c r="F25" t="s">
        <v>88</v>
      </c>
      <c r="G25" t="s">
        <v>131</v>
      </c>
    </row>
    <row r="26" spans="1:7">
      <c r="A26">
        <v>2013</v>
      </c>
      <c r="B26">
        <v>26</v>
      </c>
      <c r="C26">
        <v>2</v>
      </c>
      <c r="D26">
        <v>5</v>
      </c>
      <c r="E26">
        <v>3</v>
      </c>
      <c r="F26">
        <v>0</v>
      </c>
      <c r="G26">
        <v>13</v>
      </c>
    </row>
    <row r="27" spans="1:7">
      <c r="A27">
        <v>2014</v>
      </c>
      <c r="B27">
        <v>0</v>
      </c>
      <c r="C27">
        <v>30</v>
      </c>
      <c r="D27">
        <v>0</v>
      </c>
      <c r="E27">
        <v>5</v>
      </c>
      <c r="F27">
        <v>0</v>
      </c>
      <c r="G27">
        <v>58</v>
      </c>
    </row>
    <row r="28" spans="1:7">
      <c r="A28">
        <v>2015</v>
      </c>
      <c r="B28">
        <v>12</v>
      </c>
      <c r="C28">
        <v>0</v>
      </c>
      <c r="D28">
        <v>1</v>
      </c>
      <c r="E28">
        <v>2</v>
      </c>
      <c r="F28">
        <v>26</v>
      </c>
      <c r="G28">
        <v>76</v>
      </c>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22"/>
  <sheetViews>
    <sheetView workbookViewId="0">
      <selection activeCell="C33" sqref="C33"/>
    </sheetView>
  </sheetViews>
  <sheetFormatPr baseColWidth="10" defaultRowHeight="15" x14ac:dyDescent="0"/>
  <cols>
    <col min="1" max="1" width="22.83203125" bestFit="1" customWidth="1"/>
    <col min="2" max="2" width="17.1640625" bestFit="1" customWidth="1"/>
    <col min="3" max="3" width="12.6640625" bestFit="1" customWidth="1"/>
    <col min="4" max="4" width="18.6640625" bestFit="1" customWidth="1"/>
    <col min="5" max="5" width="21.1640625" bestFit="1" customWidth="1"/>
    <col min="6" max="6" width="10.5" bestFit="1" customWidth="1"/>
    <col min="7" max="7" width="15.33203125" bestFit="1" customWidth="1"/>
    <col min="8" max="8" width="10.83203125" bestFit="1" customWidth="1"/>
    <col min="9" max="9" width="15.33203125" bestFit="1" customWidth="1"/>
    <col min="10" max="10" width="9.83203125" bestFit="1" customWidth="1"/>
    <col min="11" max="11" width="12.6640625" bestFit="1" customWidth="1"/>
    <col min="12" max="12" width="21.1640625" bestFit="1" customWidth="1"/>
    <col min="13" max="13" width="15.33203125" bestFit="1" customWidth="1"/>
    <col min="14" max="14" width="9.83203125" bestFit="1" customWidth="1"/>
    <col min="15" max="15" width="17.1640625" bestFit="1" customWidth="1"/>
    <col min="16" max="16" width="18.6640625" bestFit="1" customWidth="1"/>
    <col min="17" max="17" width="21.1640625" bestFit="1" customWidth="1"/>
    <col min="18" max="18" width="10.5" bestFit="1" customWidth="1"/>
    <col min="19" max="19" width="15.33203125" bestFit="1" customWidth="1"/>
    <col min="20" max="20" width="9.83203125" bestFit="1" customWidth="1"/>
  </cols>
  <sheetData>
    <row r="3" spans="1:8">
      <c r="A3" s="16" t="s">
        <v>126</v>
      </c>
      <c r="B3" s="16" t="s">
        <v>123</v>
      </c>
    </row>
    <row r="4" spans="1:8">
      <c r="A4" s="16" t="s">
        <v>124</v>
      </c>
      <c r="B4" t="s">
        <v>119</v>
      </c>
      <c r="C4" t="s">
        <v>122</v>
      </c>
      <c r="D4" t="s">
        <v>121</v>
      </c>
      <c r="E4" t="s">
        <v>120</v>
      </c>
      <c r="F4" t="s">
        <v>88</v>
      </c>
      <c r="G4" t="s">
        <v>116</v>
      </c>
      <c r="H4" t="s">
        <v>125</v>
      </c>
    </row>
    <row r="5" spans="1:8">
      <c r="A5" s="17">
        <v>2012</v>
      </c>
      <c r="B5" s="18"/>
      <c r="C5" s="18"/>
      <c r="D5" s="18"/>
      <c r="E5" s="18">
        <v>34</v>
      </c>
      <c r="F5" s="18"/>
      <c r="G5" s="18">
        <v>3</v>
      </c>
      <c r="H5" s="18">
        <v>37</v>
      </c>
    </row>
    <row r="6" spans="1:8">
      <c r="A6" s="17">
        <v>2013</v>
      </c>
      <c r="B6" s="18">
        <v>26</v>
      </c>
      <c r="C6" s="18">
        <v>2</v>
      </c>
      <c r="D6" s="18">
        <v>5</v>
      </c>
      <c r="E6" s="18">
        <v>3</v>
      </c>
      <c r="F6" s="18"/>
      <c r="G6" s="18">
        <v>16</v>
      </c>
      <c r="H6" s="18">
        <v>52</v>
      </c>
    </row>
    <row r="7" spans="1:8">
      <c r="A7" s="17">
        <v>2014</v>
      </c>
      <c r="B7" s="18"/>
      <c r="C7" s="18">
        <v>30</v>
      </c>
      <c r="D7" s="18"/>
      <c r="E7" s="18">
        <v>9</v>
      </c>
      <c r="F7" s="18"/>
      <c r="G7" s="18">
        <v>60</v>
      </c>
      <c r="H7" s="18">
        <v>99</v>
      </c>
    </row>
    <row r="8" spans="1:8">
      <c r="A8" s="17">
        <v>2015</v>
      </c>
      <c r="B8" s="18">
        <v>12</v>
      </c>
      <c r="C8" s="18"/>
      <c r="D8" s="18">
        <v>1</v>
      </c>
      <c r="E8" s="18">
        <v>2</v>
      </c>
      <c r="F8" s="18">
        <v>26</v>
      </c>
      <c r="G8" s="18">
        <v>83</v>
      </c>
      <c r="H8" s="18">
        <v>124</v>
      </c>
    </row>
    <row r="9" spans="1:8">
      <c r="A9" s="17" t="s">
        <v>125</v>
      </c>
      <c r="B9" s="18">
        <v>38</v>
      </c>
      <c r="C9" s="18">
        <v>32</v>
      </c>
      <c r="D9" s="18">
        <v>6</v>
      </c>
      <c r="E9" s="18">
        <v>48</v>
      </c>
      <c r="F9" s="18">
        <v>26</v>
      </c>
      <c r="G9" s="18">
        <v>162</v>
      </c>
      <c r="H9" s="18">
        <v>312</v>
      </c>
    </row>
    <row r="18" spans="3:9">
      <c r="C18" s="26"/>
      <c r="D18" s="25" t="s">
        <v>119</v>
      </c>
      <c r="E18" s="25" t="s">
        <v>122</v>
      </c>
      <c r="F18" s="25" t="s">
        <v>121</v>
      </c>
      <c r="G18" s="25" t="s">
        <v>120</v>
      </c>
      <c r="H18" s="25" t="s">
        <v>88</v>
      </c>
      <c r="I18" s="25" t="s">
        <v>116</v>
      </c>
    </row>
    <row r="19" spans="3:9">
      <c r="C19" s="27">
        <v>2012</v>
      </c>
      <c r="D19" s="28"/>
      <c r="E19" s="28"/>
      <c r="F19" s="28"/>
      <c r="G19" s="28">
        <v>34</v>
      </c>
      <c r="H19" s="28"/>
      <c r="I19" s="28">
        <v>3</v>
      </c>
    </row>
    <row r="20" spans="3:9">
      <c r="C20" s="27">
        <v>2013</v>
      </c>
      <c r="D20" s="28">
        <v>26</v>
      </c>
      <c r="E20" s="28">
        <v>2</v>
      </c>
      <c r="F20" s="28">
        <v>5</v>
      </c>
      <c r="G20" s="28">
        <v>3</v>
      </c>
      <c r="H20" s="28"/>
      <c r="I20" s="28">
        <v>16</v>
      </c>
    </row>
    <row r="21" spans="3:9">
      <c r="C21" s="27">
        <v>2014</v>
      </c>
      <c r="D21" s="28"/>
      <c r="E21" s="28">
        <v>30</v>
      </c>
      <c r="F21" s="28"/>
      <c r="G21" s="28">
        <v>9</v>
      </c>
      <c r="H21" s="28"/>
      <c r="I21" s="28">
        <v>60</v>
      </c>
    </row>
    <row r="22" spans="3:9">
      <c r="C22" s="27">
        <v>2015</v>
      </c>
      <c r="D22" s="28">
        <v>12</v>
      </c>
      <c r="E22" s="28"/>
      <c r="F22" s="28">
        <v>1</v>
      </c>
      <c r="G22" s="28">
        <v>2</v>
      </c>
      <c r="H22" s="28">
        <v>26</v>
      </c>
      <c r="I22" s="28">
        <v>83</v>
      </c>
    </row>
  </sheetData>
  <pageMargins left="0.75" right="0.75" top="1" bottom="1" header="0.5" footer="0.5"/>
  <pageSetup orientation="portrait" horizontalDpi="4294967292" verticalDpi="4294967292"/>
  <drawing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1"/>
  <sheetViews>
    <sheetView topLeftCell="A55" workbookViewId="0">
      <selection activeCell="C71" sqref="A1:C71"/>
    </sheetView>
  </sheetViews>
  <sheetFormatPr baseColWidth="10" defaultRowHeight="15" x14ac:dyDescent="0"/>
  <cols>
    <col min="1" max="1" width="16.5" style="2" customWidth="1"/>
    <col min="2" max="2" width="10.83203125" style="2"/>
    <col min="3" max="3" width="11.6640625" style="2" customWidth="1"/>
    <col min="4" max="4" width="13.1640625" style="2" hidden="1" customWidth="1"/>
    <col min="5" max="5" width="14.1640625" style="2" customWidth="1"/>
    <col min="6" max="16384" width="10.83203125" style="2"/>
  </cols>
  <sheetData>
    <row r="1" spans="1:5">
      <c r="A1" s="2" t="s">
        <v>0</v>
      </c>
      <c r="B1" s="2" t="s">
        <v>127</v>
      </c>
      <c r="C1" s="2" t="s">
        <v>2</v>
      </c>
    </row>
    <row r="2" spans="1:5">
      <c r="A2" s="2">
        <v>1</v>
      </c>
      <c r="B2" s="8">
        <v>2015</v>
      </c>
      <c r="C2" s="2" t="s">
        <v>120</v>
      </c>
      <c r="D2" s="1"/>
      <c r="E2" s="1"/>
    </row>
    <row r="3" spans="1:5">
      <c r="A3" s="2">
        <v>1</v>
      </c>
      <c r="B3" s="8">
        <v>2015</v>
      </c>
      <c r="C3" s="3" t="s">
        <v>116</v>
      </c>
    </row>
    <row r="4" spans="1:5">
      <c r="A4" s="2">
        <v>1</v>
      </c>
      <c r="B4" s="8">
        <v>2015</v>
      </c>
      <c r="C4" s="3" t="s">
        <v>116</v>
      </c>
      <c r="E4" s="3"/>
    </row>
    <row r="5" spans="1:5">
      <c r="A5" s="2">
        <v>3</v>
      </c>
      <c r="B5" s="8">
        <v>2015</v>
      </c>
      <c r="C5" s="3" t="s">
        <v>116</v>
      </c>
      <c r="E5" s="3"/>
    </row>
    <row r="6" spans="1:5">
      <c r="A6" s="2">
        <v>1</v>
      </c>
      <c r="B6" s="8">
        <v>2015</v>
      </c>
      <c r="C6" s="3" t="s">
        <v>116</v>
      </c>
      <c r="E6" s="3"/>
    </row>
    <row r="7" spans="1:5">
      <c r="A7" s="2">
        <v>11</v>
      </c>
      <c r="B7" s="8">
        <v>2015</v>
      </c>
      <c r="C7" s="3" t="s">
        <v>116</v>
      </c>
      <c r="E7" s="3"/>
    </row>
    <row r="8" spans="1:5">
      <c r="A8" s="2">
        <v>2</v>
      </c>
      <c r="B8" s="8">
        <v>2015</v>
      </c>
      <c r="C8" s="3" t="s">
        <v>116</v>
      </c>
      <c r="E8" s="3"/>
    </row>
    <row r="9" spans="1:5">
      <c r="A9" s="2">
        <v>1</v>
      </c>
      <c r="B9" s="8">
        <v>2015</v>
      </c>
      <c r="C9" s="3" t="s">
        <v>116</v>
      </c>
    </row>
    <row r="10" spans="1:5">
      <c r="A10" s="2">
        <v>5</v>
      </c>
      <c r="B10" s="8">
        <v>2015</v>
      </c>
      <c r="C10" s="3" t="s">
        <v>116</v>
      </c>
    </row>
    <row r="11" spans="1:5">
      <c r="A11" s="2">
        <v>11</v>
      </c>
      <c r="B11" s="8">
        <v>2015</v>
      </c>
      <c r="C11" s="2" t="s">
        <v>88</v>
      </c>
      <c r="E11" s="3"/>
    </row>
    <row r="12" spans="1:5">
      <c r="A12" s="2">
        <v>12</v>
      </c>
      <c r="B12" s="8">
        <v>2015</v>
      </c>
      <c r="C12" s="2" t="s">
        <v>119</v>
      </c>
    </row>
    <row r="13" spans="1:5">
      <c r="A13" s="2">
        <v>15</v>
      </c>
      <c r="B13" s="8">
        <v>2015</v>
      </c>
      <c r="C13" s="3" t="s">
        <v>116</v>
      </c>
    </row>
    <row r="14" spans="1:5">
      <c r="A14" s="2">
        <v>15</v>
      </c>
      <c r="B14" s="8">
        <v>2015</v>
      </c>
      <c r="C14" s="2" t="s">
        <v>88</v>
      </c>
      <c r="E14" s="3"/>
    </row>
    <row r="15" spans="1:5">
      <c r="A15" s="2">
        <v>1</v>
      </c>
      <c r="B15" s="8">
        <v>2015</v>
      </c>
      <c r="C15" s="2" t="s">
        <v>121</v>
      </c>
      <c r="E15" s="3"/>
    </row>
    <row r="16" spans="1:5">
      <c r="A16" s="2">
        <v>5</v>
      </c>
      <c r="B16" s="8">
        <v>2015</v>
      </c>
      <c r="C16" s="3" t="s">
        <v>116</v>
      </c>
      <c r="E16" s="3"/>
    </row>
    <row r="17" spans="1:5">
      <c r="A17" s="2">
        <v>1</v>
      </c>
      <c r="B17" s="8">
        <v>2015</v>
      </c>
      <c r="C17" s="3" t="s">
        <v>116</v>
      </c>
      <c r="E17" s="3"/>
    </row>
    <row r="18" spans="1:5">
      <c r="A18" s="2">
        <v>1</v>
      </c>
      <c r="B18" s="8">
        <v>2015</v>
      </c>
      <c r="C18" s="3" t="s">
        <v>116</v>
      </c>
      <c r="E18" s="3"/>
    </row>
    <row r="19" spans="1:5">
      <c r="A19" s="2">
        <v>5</v>
      </c>
      <c r="B19" s="8">
        <v>2015</v>
      </c>
      <c r="C19" s="3" t="s">
        <v>116</v>
      </c>
    </row>
    <row r="20" spans="1:5">
      <c r="A20" s="2">
        <v>2</v>
      </c>
      <c r="B20" s="8">
        <v>2015</v>
      </c>
      <c r="C20" s="3" t="s">
        <v>116</v>
      </c>
    </row>
    <row r="21" spans="1:5">
      <c r="A21" s="8">
        <v>8</v>
      </c>
      <c r="B21" s="8">
        <v>2015</v>
      </c>
      <c r="C21" s="2" t="s">
        <v>116</v>
      </c>
      <c r="E21" s="3"/>
    </row>
    <row r="22" spans="1:5">
      <c r="A22" s="2">
        <v>1</v>
      </c>
      <c r="B22" s="8">
        <v>2015</v>
      </c>
      <c r="C22" s="2" t="s">
        <v>120</v>
      </c>
      <c r="E22" s="3"/>
    </row>
    <row r="23" spans="1:5">
      <c r="A23" s="2">
        <v>1</v>
      </c>
      <c r="B23" s="8">
        <v>2015</v>
      </c>
      <c r="C23" s="3" t="s">
        <v>116</v>
      </c>
    </row>
    <row r="24" spans="1:5">
      <c r="A24" s="2">
        <v>6</v>
      </c>
      <c r="B24" s="8">
        <v>2015</v>
      </c>
      <c r="C24" s="3" t="s">
        <v>116</v>
      </c>
      <c r="D24" s="13"/>
      <c r="E24" s="15"/>
    </row>
    <row r="25" spans="1:5">
      <c r="A25" s="2">
        <v>5</v>
      </c>
      <c r="B25" s="8">
        <v>2015</v>
      </c>
      <c r="C25" s="3" t="s">
        <v>116</v>
      </c>
      <c r="E25" s="15"/>
    </row>
    <row r="26" spans="1:5">
      <c r="A26" s="2">
        <v>8</v>
      </c>
      <c r="B26" s="8">
        <v>2015</v>
      </c>
      <c r="C26" s="2" t="s">
        <v>116</v>
      </c>
      <c r="E26" s="15"/>
    </row>
    <row r="27" spans="1:5">
      <c r="A27" s="13">
        <v>1</v>
      </c>
      <c r="B27" s="8">
        <v>2015</v>
      </c>
      <c r="C27" s="15" t="s">
        <v>116</v>
      </c>
      <c r="E27" s="15"/>
    </row>
    <row r="28" spans="1:5">
      <c r="A28" s="2">
        <v>1</v>
      </c>
      <c r="B28" s="8">
        <v>2014</v>
      </c>
      <c r="C28" s="15" t="s">
        <v>116</v>
      </c>
    </row>
    <row r="29" spans="1:5">
      <c r="A29" s="2">
        <v>1</v>
      </c>
      <c r="B29" s="8">
        <v>2014</v>
      </c>
      <c r="C29" s="15" t="s">
        <v>116</v>
      </c>
      <c r="E29" s="15"/>
    </row>
    <row r="30" spans="1:5">
      <c r="A30" s="2">
        <v>2</v>
      </c>
      <c r="B30" s="8">
        <v>2014</v>
      </c>
      <c r="C30" s="15" t="s">
        <v>116</v>
      </c>
    </row>
    <row r="31" spans="1:5">
      <c r="A31" s="2">
        <v>1</v>
      </c>
      <c r="B31" s="8">
        <v>2014</v>
      </c>
      <c r="C31" s="2" t="s">
        <v>120</v>
      </c>
      <c r="E31" s="15"/>
    </row>
    <row r="32" spans="1:5">
      <c r="A32" s="2">
        <v>1</v>
      </c>
      <c r="B32" s="8">
        <v>2014</v>
      </c>
      <c r="C32" s="15" t="s">
        <v>116</v>
      </c>
      <c r="E32" s="15"/>
    </row>
    <row r="33" spans="1:5">
      <c r="A33" s="2">
        <v>1</v>
      </c>
      <c r="B33" s="8">
        <v>2014</v>
      </c>
      <c r="C33" s="2" t="s">
        <v>120</v>
      </c>
      <c r="E33" s="15"/>
    </row>
    <row r="34" spans="1:5">
      <c r="A34" s="2">
        <v>2</v>
      </c>
      <c r="B34" s="8">
        <v>2014</v>
      </c>
      <c r="C34" s="15" t="s">
        <v>116</v>
      </c>
      <c r="E34" s="15"/>
    </row>
    <row r="35" spans="1:5">
      <c r="A35" s="2">
        <v>1</v>
      </c>
      <c r="B35" s="8">
        <v>2014</v>
      </c>
      <c r="C35" s="15" t="s">
        <v>116</v>
      </c>
      <c r="E35" s="15"/>
    </row>
    <row r="36" spans="1:5">
      <c r="A36" s="2">
        <v>1</v>
      </c>
      <c r="B36" s="8">
        <v>2014</v>
      </c>
      <c r="C36" s="15" t="s">
        <v>116</v>
      </c>
      <c r="E36" s="15"/>
    </row>
    <row r="37" spans="1:5">
      <c r="A37" s="2">
        <v>2</v>
      </c>
      <c r="B37" s="8">
        <v>2014</v>
      </c>
      <c r="C37" s="3" t="s">
        <v>116</v>
      </c>
    </row>
    <row r="38" spans="1:5">
      <c r="A38" s="2">
        <v>4</v>
      </c>
      <c r="B38" s="8">
        <v>2014</v>
      </c>
      <c r="C38" s="15" t="s">
        <v>116</v>
      </c>
      <c r="E38" s="15"/>
    </row>
    <row r="39" spans="1:5">
      <c r="A39" s="2">
        <v>8</v>
      </c>
      <c r="B39" s="8">
        <v>2014</v>
      </c>
      <c r="C39" s="15" t="s">
        <v>116</v>
      </c>
    </row>
    <row r="40" spans="1:5">
      <c r="A40" s="2">
        <v>1</v>
      </c>
      <c r="B40" s="8">
        <v>2014</v>
      </c>
      <c r="C40" s="15" t="s">
        <v>116</v>
      </c>
    </row>
    <row r="41" spans="1:5" ht="17" customHeight="1">
      <c r="A41" s="2">
        <v>20</v>
      </c>
      <c r="B41" s="8">
        <v>2014</v>
      </c>
      <c r="C41" s="2" t="s">
        <v>116</v>
      </c>
    </row>
    <row r="42" spans="1:5">
      <c r="A42" s="8">
        <v>9</v>
      </c>
      <c r="B42" s="8">
        <v>2014</v>
      </c>
      <c r="C42" s="15" t="s">
        <v>116</v>
      </c>
      <c r="E42" s="15"/>
    </row>
    <row r="43" spans="1:5">
      <c r="A43" s="8">
        <v>5</v>
      </c>
      <c r="B43" s="8">
        <v>2014</v>
      </c>
      <c r="C43" s="2" t="s">
        <v>122</v>
      </c>
      <c r="E43" s="15"/>
    </row>
    <row r="44" spans="1:5">
      <c r="A44" s="8">
        <v>1</v>
      </c>
      <c r="B44" s="8">
        <v>2014</v>
      </c>
      <c r="C44" s="2" t="s">
        <v>120</v>
      </c>
    </row>
    <row r="45" spans="1:5">
      <c r="A45" s="2">
        <v>25</v>
      </c>
      <c r="B45" s="8">
        <v>2014</v>
      </c>
      <c r="C45" s="2" t="s">
        <v>122</v>
      </c>
      <c r="D45" s="13"/>
      <c r="E45" s="15"/>
    </row>
    <row r="46" spans="1:5">
      <c r="A46" s="2">
        <v>2</v>
      </c>
      <c r="B46" s="8">
        <v>2014</v>
      </c>
      <c r="C46" s="15" t="s">
        <v>116</v>
      </c>
    </row>
    <row r="47" spans="1:5">
      <c r="A47" s="2">
        <v>2</v>
      </c>
      <c r="B47" s="8">
        <v>2014</v>
      </c>
      <c r="C47" s="15" t="s">
        <v>120</v>
      </c>
    </row>
    <row r="48" spans="1:5">
      <c r="A48" s="2">
        <v>2</v>
      </c>
      <c r="B48" s="8">
        <v>2014</v>
      </c>
      <c r="C48" s="15" t="s">
        <v>116</v>
      </c>
    </row>
    <row r="49" spans="1:5">
      <c r="A49" s="2">
        <v>2</v>
      </c>
      <c r="B49" s="8">
        <v>2014</v>
      </c>
      <c r="C49" s="2" t="s">
        <v>120</v>
      </c>
      <c r="E49" s="15"/>
    </row>
    <row r="50" spans="1:5">
      <c r="A50" s="2">
        <v>1</v>
      </c>
      <c r="B50" s="8">
        <v>2014</v>
      </c>
      <c r="C50" s="3" t="s">
        <v>120</v>
      </c>
    </row>
    <row r="51" spans="1:5">
      <c r="A51" s="2">
        <v>1</v>
      </c>
      <c r="B51" s="8">
        <v>2014</v>
      </c>
      <c r="C51" s="3" t="s">
        <v>120</v>
      </c>
      <c r="E51" s="15"/>
    </row>
    <row r="52" spans="1:5">
      <c r="A52" s="13">
        <v>3</v>
      </c>
      <c r="B52" s="8">
        <v>2014</v>
      </c>
      <c r="C52" s="15" t="s">
        <v>116</v>
      </c>
    </row>
    <row r="53" spans="1:5">
      <c r="A53" s="2">
        <v>3</v>
      </c>
      <c r="B53" s="8">
        <v>2013</v>
      </c>
      <c r="C53" s="2" t="s">
        <v>121</v>
      </c>
    </row>
    <row r="54" spans="1:5">
      <c r="A54" s="2">
        <v>2</v>
      </c>
      <c r="B54" s="8">
        <v>2013</v>
      </c>
      <c r="C54" s="2" t="s">
        <v>122</v>
      </c>
    </row>
    <row r="55" spans="1:5">
      <c r="A55" s="2">
        <v>1</v>
      </c>
      <c r="B55" s="8">
        <v>2013</v>
      </c>
      <c r="C55" s="2" t="s">
        <v>120</v>
      </c>
      <c r="E55" s="15"/>
    </row>
    <row r="56" spans="1:5">
      <c r="A56" s="2">
        <v>3</v>
      </c>
      <c r="B56" s="8">
        <v>2013</v>
      </c>
      <c r="C56" s="15" t="s">
        <v>116</v>
      </c>
      <c r="D56" s="14"/>
      <c r="E56" s="14"/>
    </row>
    <row r="57" spans="1:5">
      <c r="A57" s="22">
        <v>7</v>
      </c>
      <c r="B57" s="8">
        <v>2013</v>
      </c>
      <c r="C57" s="22" t="s">
        <v>119</v>
      </c>
    </row>
    <row r="58" spans="1:5">
      <c r="A58" s="22">
        <v>7</v>
      </c>
      <c r="B58" s="8">
        <v>2013</v>
      </c>
      <c r="C58" s="23" t="s">
        <v>116</v>
      </c>
    </row>
    <row r="59" spans="1:5">
      <c r="A59" s="2">
        <v>2</v>
      </c>
      <c r="B59" s="8">
        <v>2013</v>
      </c>
      <c r="C59" s="15" t="s">
        <v>116</v>
      </c>
    </row>
    <row r="60" spans="1:5">
      <c r="A60" s="2">
        <v>1</v>
      </c>
      <c r="B60" s="8">
        <v>2013</v>
      </c>
      <c r="C60" s="2" t="s">
        <v>120</v>
      </c>
    </row>
    <row r="61" spans="1:5">
      <c r="A61" s="2">
        <v>1</v>
      </c>
      <c r="B61" s="8">
        <v>2013</v>
      </c>
      <c r="C61" s="2" t="s">
        <v>120</v>
      </c>
    </row>
    <row r="62" spans="1:5">
      <c r="A62" s="2">
        <v>2</v>
      </c>
      <c r="B62" s="8">
        <v>2013</v>
      </c>
      <c r="C62" s="2" t="s">
        <v>121</v>
      </c>
    </row>
    <row r="63" spans="1:5">
      <c r="A63" s="2">
        <v>1</v>
      </c>
      <c r="B63" s="8">
        <v>2013</v>
      </c>
      <c r="C63" s="2" t="s">
        <v>116</v>
      </c>
    </row>
    <row r="64" spans="1:5">
      <c r="A64" s="2">
        <v>3</v>
      </c>
      <c r="B64" s="8">
        <v>2013</v>
      </c>
      <c r="C64" s="15" t="s">
        <v>116</v>
      </c>
    </row>
    <row r="65" spans="1:3">
      <c r="A65" s="14">
        <v>19</v>
      </c>
      <c r="B65" s="8">
        <v>2013</v>
      </c>
      <c r="C65" s="14" t="s">
        <v>119</v>
      </c>
    </row>
    <row r="66" spans="1:3">
      <c r="A66" s="5">
        <v>2</v>
      </c>
      <c r="B66" s="8">
        <v>2012</v>
      </c>
      <c r="C66" s="2" t="s">
        <v>120</v>
      </c>
    </row>
    <row r="67" spans="1:3">
      <c r="A67" s="2">
        <v>22</v>
      </c>
      <c r="B67" s="8">
        <v>2012</v>
      </c>
      <c r="C67" s="2" t="s">
        <v>120</v>
      </c>
    </row>
    <row r="68" spans="1:3">
      <c r="A68" s="2">
        <v>9</v>
      </c>
      <c r="B68" s="8">
        <v>2012</v>
      </c>
      <c r="C68" s="2" t="s">
        <v>120</v>
      </c>
    </row>
    <row r="69" spans="1:3">
      <c r="A69" s="2">
        <v>2</v>
      </c>
      <c r="B69" s="8">
        <v>2012</v>
      </c>
      <c r="C69" s="15" t="s">
        <v>116</v>
      </c>
    </row>
    <row r="70" spans="1:3">
      <c r="A70" s="2">
        <v>1</v>
      </c>
      <c r="B70" s="8">
        <v>2012</v>
      </c>
      <c r="C70" s="2" t="s">
        <v>120</v>
      </c>
    </row>
    <row r="71" spans="1:3">
      <c r="A71" s="2">
        <v>1</v>
      </c>
      <c r="B71" s="8">
        <v>2012</v>
      </c>
      <c r="C71" s="2" t="s">
        <v>116</v>
      </c>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selection activeCell="A2" sqref="A2:C6"/>
    </sheetView>
  </sheetViews>
  <sheetFormatPr baseColWidth="10" defaultRowHeight="15" x14ac:dyDescent="0"/>
  <sheetData>
    <row r="1" spans="1:3">
      <c r="A1" t="s">
        <v>140</v>
      </c>
    </row>
    <row r="2" spans="1:3">
      <c r="A2" s="20"/>
      <c r="B2" s="15" t="s">
        <v>134</v>
      </c>
      <c r="C2" s="15" t="s">
        <v>135</v>
      </c>
    </row>
    <row r="3" spans="1:3">
      <c r="A3" s="20">
        <v>2012</v>
      </c>
      <c r="B3" s="15">
        <v>37</v>
      </c>
      <c r="C3" s="15">
        <v>112</v>
      </c>
    </row>
    <row r="4" spans="1:3" ht="16">
      <c r="A4" s="15">
        <v>2013</v>
      </c>
      <c r="B4" s="15">
        <v>49</v>
      </c>
      <c r="C4" s="21">
        <v>93</v>
      </c>
    </row>
    <row r="5" spans="1:3">
      <c r="A5" s="15">
        <v>2014</v>
      </c>
      <c r="B5" s="15">
        <v>93</v>
      </c>
      <c r="C5" s="15">
        <v>84</v>
      </c>
    </row>
    <row r="6" spans="1:3">
      <c r="A6" s="15">
        <v>2015</v>
      </c>
      <c r="B6" s="15">
        <v>117</v>
      </c>
      <c r="C6" s="15">
        <v>77</v>
      </c>
    </row>
  </sheetData>
  <pageMargins left="0.75" right="0.75" top="1" bottom="1" header="0.5" footer="0.5"/>
  <pageSetup orientation="portrait" horizontalDpi="4294967292" verticalDpi="4294967292"/>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6</vt:i4>
      </vt:variant>
    </vt:vector>
  </HeadingPairs>
  <TitlesOfParts>
    <vt:vector size="6" baseType="lpstr">
      <vt:lpstr>Sheet1</vt:lpstr>
      <vt:lpstr>Sheet4</vt:lpstr>
      <vt:lpstr>Sheet5</vt:lpstr>
      <vt:lpstr>Sheet9</vt:lpstr>
      <vt:lpstr>Sheet2</vt:lpstr>
      <vt:lpstr>Sheet3</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Cecilia Hoffman</dc:creator>
  <cp:lastModifiedBy>Cecilia Hoffman</cp:lastModifiedBy>
  <dcterms:created xsi:type="dcterms:W3CDTF">2016-06-02T07:28:49Z</dcterms:created>
  <dcterms:modified xsi:type="dcterms:W3CDTF">2016-08-11T17:11:10Z</dcterms:modified>
</cp:coreProperties>
</file>